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3.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drawings/drawing4.xml" ContentType="application/vnd.openxmlformats-officedocument.drawing+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drawings/drawing5.xml" ContentType="application/vnd.openxmlformats-officedocument.drawing+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drawings/drawing6.xml" ContentType="application/vnd.openxmlformats-officedocument.drawing+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drawings/drawing7.xml" ContentType="application/vnd.openxmlformats-officedocument.drawing+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X:\School of Education\Teaching and Curriculum\Teaching Material\PGCE\Secondary PGCE\2024-2025 Secondary PGCE\Master Prompts and CARD\"/>
    </mc:Choice>
  </mc:AlternateContent>
  <xr:revisionPtr revIDLastSave="0" documentId="13_ncr:1_{F8B441E8-21D9-4DAE-A204-7AF5066DCEA3}" xr6:coauthVersionLast="47" xr6:coauthVersionMax="47" xr10:uidLastSave="{00000000-0000-0000-0000-000000000000}"/>
  <bookViews>
    <workbookView xWindow="6810" yWindow="3360" windowWidth="21600" windowHeight="11325" tabRatio="685" xr2:uid="{FB798F78-8D42-4DA7-8804-3B0410481FE8}"/>
  </bookViews>
  <sheets>
    <sheet name="Summary" sheetId="1" r:id="rId1"/>
    <sheet name="Fundamental" sheetId="4" r:id="rId2"/>
    <sheet name="B CCF5 (S8, PPC)" sheetId="2" r:id="rId3"/>
    <sheet name="C CCF1 (S7, S1)" sheetId="3" r:id="rId4"/>
    <sheet name="D CCF2 (S2, S4, S5)" sheetId="5" r:id="rId5"/>
    <sheet name="E CCF3 (S3)" sheetId="7" r:id="rId6"/>
    <sheet name="F CCF4 (S6)" sheetId="6" r:id="rId7"/>
    <sheet name="Information" sheetId="8" r:id="rId8"/>
    <sheet name="How to fill in" sheetId="9"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2" i="1" l="1"/>
  <c r="B6" i="1"/>
  <c r="K28" i="1"/>
  <c r="J28" i="1"/>
  <c r="H28" i="1"/>
  <c r="G28" i="1"/>
  <c r="F28" i="1"/>
  <c r="D28" i="1"/>
  <c r="G11" i="1"/>
  <c r="F11" i="1"/>
  <c r="D11" i="1"/>
  <c r="H11" i="1"/>
  <c r="J11" i="1"/>
  <c r="K11" i="1"/>
  <c r="H22" i="1"/>
  <c r="H21" i="1"/>
  <c r="H20" i="1"/>
  <c r="H5" i="1"/>
  <c r="H4" i="1"/>
  <c r="H6" i="1"/>
  <c r="G22" i="1"/>
  <c r="G6" i="1"/>
  <c r="K22" i="1"/>
  <c r="J22" i="1"/>
  <c r="I22" i="1"/>
  <c r="F22" i="1"/>
  <c r="F6" i="1"/>
  <c r="D22" i="1"/>
  <c r="C22" i="1"/>
  <c r="E22" i="1"/>
  <c r="E6" i="1"/>
  <c r="C34" i="1"/>
  <c r="C33" i="1"/>
  <c r="K6" i="1"/>
  <c r="J6" i="1"/>
  <c r="I6" i="1"/>
  <c r="D6" i="1"/>
  <c r="F27" i="2"/>
  <c r="G31" i="2"/>
  <c r="C6" i="1"/>
</calcChain>
</file>

<file path=xl/sharedStrings.xml><?xml version="1.0" encoding="utf-8"?>
<sst xmlns="http://schemas.openxmlformats.org/spreadsheetml/2006/main" count="555" uniqueCount="440">
  <si>
    <t xml:space="preserve">Fill in all other sheets first - most cells should automatically populate. Only the comments and pink tick boxes need to be completed. </t>
  </si>
  <si>
    <t>Interim Report</t>
  </si>
  <si>
    <t xml:space="preserve">Personal and </t>
  </si>
  <si>
    <t xml:space="preserve">Overall Engagement </t>
  </si>
  <si>
    <t>Fundamental English and Mathematics</t>
  </si>
  <si>
    <t>Professional Conduct</t>
  </si>
  <si>
    <t>Professionalism</t>
  </si>
  <si>
    <t>Behaviour</t>
  </si>
  <si>
    <t xml:space="preserve">Pedagogy </t>
  </si>
  <si>
    <t>Curriculum</t>
  </si>
  <si>
    <t>Assessment</t>
  </si>
  <si>
    <t>English</t>
  </si>
  <si>
    <t>PPC</t>
  </si>
  <si>
    <t>B CCF5 (S8, PPC)</t>
  </si>
  <si>
    <t>C CCF1 (S7, S1)</t>
  </si>
  <si>
    <t>D CCF2 (S2, S4, S5)</t>
  </si>
  <si>
    <t>E CCF3 (S3)</t>
  </si>
  <si>
    <t xml:space="preserve">F CCF4 (S6) </t>
  </si>
  <si>
    <t>Spoken</t>
  </si>
  <si>
    <t>Written</t>
  </si>
  <si>
    <t>Mathematics</t>
  </si>
  <si>
    <t>Overall Comment (ITE coordinator or co-tutor)</t>
  </si>
  <si>
    <t>Name and Date</t>
  </si>
  <si>
    <t xml:space="preserve"> Excel file emailed (by school staff) to secpgce@le.ac.uk</t>
  </si>
  <si>
    <t>Attendance</t>
  </si>
  <si>
    <t>Days Off: Authorised</t>
  </si>
  <si>
    <t>Days Off: Unauthorised</t>
  </si>
  <si>
    <t>Admin</t>
  </si>
  <si>
    <t xml:space="preserve">Student-teachers' response </t>
  </si>
  <si>
    <t>Name</t>
  </si>
  <si>
    <r>
      <t xml:space="preserve">File Name: </t>
    </r>
    <r>
      <rPr>
        <b/>
        <sz val="10"/>
        <color theme="1"/>
        <rFont val="Calibri"/>
        <family val="2"/>
        <scheme val="minor"/>
      </rPr>
      <t xml:space="preserve">SURNAME First name Subject CARD A (Interim) </t>
    </r>
  </si>
  <si>
    <t xml:space="preserve">School </t>
  </si>
  <si>
    <t xml:space="preserve">Excel file and pdf of summary saved in Eportfolio </t>
  </si>
  <si>
    <t>Final Report</t>
  </si>
  <si>
    <t>On Track</t>
  </si>
  <si>
    <r>
      <t xml:space="preserve">File Name: </t>
    </r>
    <r>
      <rPr>
        <b/>
        <sz val="10"/>
        <color theme="1"/>
        <rFont val="Calibri"/>
        <family val="2"/>
        <scheme val="minor"/>
      </rPr>
      <t xml:space="preserve">SURNAME First name Subject CARD A (FINAL) </t>
    </r>
  </si>
  <si>
    <t xml:space="preserve">For Final Report please report on whole placement </t>
  </si>
  <si>
    <t>Attendance, punctuality and administration</t>
  </si>
  <si>
    <t>Interim</t>
  </si>
  <si>
    <t xml:space="preserve">Final </t>
  </si>
  <si>
    <r>
      <rPr>
        <b/>
        <sz val="10"/>
        <color theme="1"/>
        <rFont val="Calibri"/>
        <family val="2"/>
        <scheme val="minor"/>
      </rPr>
      <t xml:space="preserve">Authorised </t>
    </r>
    <r>
      <rPr>
        <sz val="10"/>
        <color theme="1"/>
        <rFont val="Calibri"/>
        <family val="2"/>
        <scheme val="minor"/>
      </rPr>
      <t>Absence: Number of days not in school with appropriate reason</t>
    </r>
  </si>
  <si>
    <t xml:space="preserve">Comment if needed: </t>
  </si>
  <si>
    <r>
      <rPr>
        <b/>
        <sz val="10"/>
        <color theme="1"/>
        <rFont val="Calibri"/>
        <family val="2"/>
        <scheme val="minor"/>
      </rPr>
      <t>Unauthorised</t>
    </r>
    <r>
      <rPr>
        <sz val="10"/>
        <color theme="1"/>
        <rFont val="Calibri"/>
        <family val="2"/>
        <scheme val="minor"/>
      </rPr>
      <t xml:space="preserve"> Absence: Number of days without appropriate reason </t>
    </r>
  </si>
  <si>
    <t>Correct absence procedure followed e.g. timely notification, using correct system(s)</t>
  </si>
  <si>
    <t>Details if 'Major Issues'</t>
  </si>
  <si>
    <t>(If Major Issues reported in Interim Report have been fully resolved it would be appropriate to record Minor Issues in Final Report)</t>
  </si>
  <si>
    <t>Punctuality</t>
  </si>
  <si>
    <t>(as above)</t>
  </si>
  <si>
    <t>Paperwork: Eportfolio kept up-to-date, completed to a good standard</t>
  </si>
  <si>
    <t>Planning: Lesson plans of the required standard, shared/submitted in a timely fashion</t>
  </si>
  <si>
    <t>Support Plan</t>
  </si>
  <si>
    <t>Details if needed:</t>
  </si>
  <si>
    <t>A few students have Support Plans put in place to offer additional support; if this is the case please indicate the current stage.</t>
  </si>
  <si>
    <t xml:space="preserve">Fundamental English and Mathematics </t>
  </si>
  <si>
    <t>Final</t>
  </si>
  <si>
    <r>
      <t>Spoken English</t>
    </r>
    <r>
      <rPr>
        <sz val="10"/>
        <color rgb="FF000000"/>
        <rFont val="Calibri"/>
        <family val="2"/>
        <scheme val="minor"/>
      </rPr>
      <t xml:space="preserve">: Use standard English grammar, with clear pronunciation and vocabulary relevant to the situation to convey instructions, questions, information, concepts and ideas with clarity. </t>
    </r>
  </si>
  <si>
    <t>Details if 'Not Met' in Final Report</t>
  </si>
  <si>
    <r>
      <t>Written English:</t>
    </r>
    <r>
      <rPr>
        <sz val="10"/>
        <color rgb="FF000000"/>
        <rFont val="Calibri"/>
        <family val="2"/>
        <scheme val="minor"/>
      </rPr>
      <t xml:space="preserve"> Write clearly, accurately, legibly and coherently using correct spelling and punctuation. Read fluently and with good understanding.</t>
    </r>
  </si>
  <si>
    <t>(B) Professional Behaviours and Values: CCF5 (S8, PPC)</t>
  </si>
  <si>
    <t>Focus</t>
  </si>
  <si>
    <r>
      <t xml:space="preserve">Knowing </t>
    </r>
    <r>
      <rPr>
        <sz val="10"/>
        <color rgb="FF000000"/>
        <rFont val="Calibri"/>
        <family val="2"/>
        <scheme val="minor"/>
      </rPr>
      <t>(knowledge, skills and understanding)</t>
    </r>
  </si>
  <si>
    <t>Doing</t>
  </si>
  <si>
    <t>Formative</t>
  </si>
  <si>
    <t>Engaged</t>
  </si>
  <si>
    <t>Secure</t>
  </si>
  <si>
    <t>Reflection</t>
  </si>
  <si>
    <t>Understand and apply models of reflection (e.g. Schön’s on/in action); aware reflection develop practice, especially when supported by observation of and feedback from experts.</t>
  </si>
  <si>
    <t xml:space="preserve">Seek, reflect and act on feedback from experts. </t>
  </si>
  <si>
    <t>Use reflection to develop practice</t>
  </si>
  <si>
    <t>wk14: Focus, SR</t>
  </si>
  <si>
    <t>B1</t>
  </si>
  <si>
    <t>Professional  Behaviours</t>
  </si>
  <si>
    <t>Understand what behaviours are compatible with the teaching profession, (PPC) and that a teacher is expected to demonstrate consistently high standards of personal and professional conduct.</t>
  </si>
  <si>
    <r>
      <t>Maintain professional behaviours</t>
    </r>
    <r>
      <rPr>
        <sz val="10"/>
        <color rgb="FF000000"/>
        <rFont val="Calibri"/>
        <family val="2"/>
        <scheme val="minor"/>
      </rPr>
      <t xml:space="preserve"> </t>
    </r>
    <r>
      <rPr>
        <b/>
        <sz val="9"/>
        <color rgb="FF000000"/>
        <rFont val="Calibri"/>
        <family val="2"/>
        <scheme val="minor"/>
      </rPr>
      <t>(PPC)</t>
    </r>
  </si>
  <si>
    <t>inc. professional relationships with colleagues</t>
  </si>
  <si>
    <t>B2</t>
  </si>
  <si>
    <t>Self-management B7</t>
  </si>
  <si>
    <t>Aware of strategies for managing workload, mindful of work/life balance and well-being, knowing expert support is essential.</t>
  </si>
  <si>
    <t>Organise time and workload</t>
  </si>
  <si>
    <t>Weekly Eportfolio check</t>
  </si>
  <si>
    <r>
      <t xml:space="preserve">The Teacher and the Law </t>
    </r>
    <r>
      <rPr>
        <sz val="7"/>
        <color rgb="FF000000"/>
        <rFont val="Calibri"/>
        <family val="2"/>
        <scheme val="minor"/>
      </rPr>
      <t>B8</t>
    </r>
  </si>
  <si>
    <t>Be familiar with key regulatory/legal and advisory frameworks (e.g. CCF, Children and Families Act 2014, Equality Act 2010).</t>
  </si>
  <si>
    <t>[Draw on key documents (e.g. CCF)]</t>
  </si>
  <si>
    <r>
      <t xml:space="preserve">Keeping Children Safe               </t>
    </r>
    <r>
      <rPr>
        <sz val="9"/>
        <color rgb="FF000000"/>
        <rFont val="Calibri"/>
        <family val="2"/>
        <scheme val="minor"/>
      </rPr>
      <t>B9</t>
    </r>
  </si>
  <si>
    <r>
      <t xml:space="preserve">Know teachers have responsibility to </t>
    </r>
    <r>
      <rPr>
        <b/>
        <sz val="10"/>
        <color rgb="FF000000"/>
        <rFont val="Calibri"/>
        <family val="2"/>
        <scheme val="minor"/>
      </rPr>
      <t>keep children safe</t>
    </r>
    <r>
      <rPr>
        <sz val="10"/>
        <color rgb="FF000000"/>
        <rFont val="Calibri"/>
        <family val="2"/>
        <scheme val="minor"/>
      </rPr>
      <t xml:space="preserve"> from harm, understanding safeguarding, knowing indicators of harm, including how to support pupils to keep safe on line.</t>
    </r>
  </si>
  <si>
    <r>
      <t xml:space="preserve">Engage with school </t>
    </r>
    <r>
      <rPr>
        <b/>
        <sz val="10"/>
        <color rgb="FF000000"/>
        <rFont val="Calibri"/>
        <family val="2"/>
        <scheme val="minor"/>
      </rPr>
      <t>safeguarding polices</t>
    </r>
    <r>
      <rPr>
        <sz val="10"/>
        <color rgb="FF000000"/>
        <rFont val="Calibri"/>
        <family val="2"/>
        <scheme val="minor"/>
      </rPr>
      <t xml:space="preserve"> and report any concerns.</t>
    </r>
  </si>
  <si>
    <t>(Secure)</t>
  </si>
  <si>
    <r>
      <t xml:space="preserve">Well-being  </t>
    </r>
    <r>
      <rPr>
        <sz val="7"/>
        <color rgb="FF000000"/>
        <rFont val="Calibri"/>
        <family val="2"/>
        <scheme val="minor"/>
      </rPr>
      <t>B10</t>
    </r>
  </si>
  <si>
    <t>Be aware of mental health and well-being issues (pupils)</t>
  </si>
  <si>
    <t>[Engage with school policies and practices]</t>
  </si>
  <si>
    <t>Beliefs and Values</t>
  </si>
  <si>
    <r>
      <t xml:space="preserve">Identity       </t>
    </r>
    <r>
      <rPr>
        <sz val="7"/>
        <color rgb="FF000000"/>
        <rFont val="Calibri"/>
        <family val="2"/>
        <scheme val="minor"/>
      </rPr>
      <t>B11</t>
    </r>
    <r>
      <rPr>
        <b/>
        <sz val="10"/>
        <color rgb="FF000000"/>
        <rFont val="Calibri"/>
        <family val="2"/>
        <scheme val="minor"/>
      </rPr>
      <t xml:space="preserve"> </t>
    </r>
  </si>
  <si>
    <t>Know teachers' beliefs and values impact on practice.</t>
  </si>
  <si>
    <t xml:space="preserve">[Reflect on own beliefs and values] </t>
  </si>
  <si>
    <r>
      <t xml:space="preserve">Teachers’ </t>
    </r>
    <r>
      <rPr>
        <b/>
        <sz val="10"/>
        <color rgb="FF000000"/>
        <rFont val="Calibri"/>
        <family val="2"/>
        <scheme val="minor"/>
      </rPr>
      <t xml:space="preserve">Expectations </t>
    </r>
    <r>
      <rPr>
        <sz val="10"/>
        <color rgb="FF000000"/>
        <rFont val="Calibri"/>
        <family val="2"/>
        <scheme val="minor"/>
      </rPr>
      <t xml:space="preserve">and Influence B12 </t>
    </r>
  </si>
  <si>
    <r>
      <t>Know teachers can influence attitudes, wellbeing, motivation and behaviour of pupils, with</t>
    </r>
    <r>
      <rPr>
        <b/>
        <sz val="10"/>
        <color rgb="FF000000"/>
        <rFont val="Calibri"/>
        <family val="2"/>
        <scheme val="minor"/>
      </rPr>
      <t xml:space="preserve"> expectations </t>
    </r>
    <r>
      <rPr>
        <sz val="10"/>
        <color rgb="FF000000"/>
        <rFont val="Calibri"/>
        <family val="2"/>
        <scheme val="minor"/>
      </rPr>
      <t>influencing outcomes. Know language and behaviours are key to communicating expectations.</t>
    </r>
  </si>
  <si>
    <r>
      <t xml:space="preserve">Identify appropriate language and behaviours to communicate a belief in </t>
    </r>
    <r>
      <rPr>
        <b/>
        <sz val="10"/>
        <color rgb="FF000000"/>
        <rFont val="Calibri"/>
        <family val="2"/>
        <scheme val="minor"/>
      </rPr>
      <t>the potential of all pupils</t>
    </r>
    <r>
      <rPr>
        <sz val="10"/>
        <color rgb="FF000000"/>
        <rFont val="Calibri"/>
        <family val="2"/>
        <scheme val="minor"/>
      </rPr>
      <t>; with expert guidance, practice use.</t>
    </r>
  </si>
  <si>
    <r>
      <t xml:space="preserve">Purpose of Education  </t>
    </r>
    <r>
      <rPr>
        <sz val="7"/>
        <color rgb="FF000000"/>
        <rFont val="Calibri"/>
        <family val="2"/>
        <scheme val="minor"/>
      </rPr>
      <t xml:space="preserve"> B13</t>
    </r>
  </si>
  <si>
    <t>Be aware of different perspectives on the role of education (e.g. cultural, economic) and the impact on individuals and society.</t>
  </si>
  <si>
    <t>[Seek to understand the school's ethos and how that relates to policies and practices.]</t>
  </si>
  <si>
    <t>Social Justice</t>
  </si>
  <si>
    <t>Be aware societal inequities can be perpetuated or ameliorated by education.</t>
  </si>
  <si>
    <t xml:space="preserve">[Work within school policies on disadvantage] </t>
  </si>
  <si>
    <t>B14</t>
  </si>
  <si>
    <t>Inclusion (EDI)</t>
  </si>
  <si>
    <t>Know all pupils should receive high quality teaching.</t>
  </si>
  <si>
    <t>Discuss with experts how integrate equitable access to the curriculum with meeting individual needs.</t>
  </si>
  <si>
    <t>(See section (D)  for assessment)</t>
  </si>
  <si>
    <t>B15</t>
  </si>
  <si>
    <t>Reports</t>
  </si>
  <si>
    <t>Comment (including overall 'suitably engaged' judgment) for Professional Behaviours and Values: CCF5 (S8, PPC)</t>
  </si>
  <si>
    <t>Comment: Strengths and Areas for Development (including overall 'on-track'  judgment) for Professional Behaviours and Values: CCF5 (S8, PPC)</t>
  </si>
  <si>
    <t xml:space="preserve">PPC   </t>
  </si>
  <si>
    <t>(C) Behaviour and Relationships: CCF1 (S7, S1)</t>
  </si>
  <si>
    <t>Behaviour Management (S7)</t>
  </si>
  <si>
    <r>
      <t xml:space="preserve">Behaviour for Learning              </t>
    </r>
    <r>
      <rPr>
        <sz val="7"/>
        <color rgb="FF000000"/>
        <rFont val="Calibri"/>
        <family val="2"/>
        <scheme val="minor"/>
      </rPr>
      <t>C1</t>
    </r>
  </si>
  <si>
    <r>
      <t xml:space="preserve">Know classroom behaviours impact on the learning environment. Aware of the role of </t>
    </r>
    <r>
      <rPr>
        <b/>
        <sz val="10"/>
        <color rgb="FF000000"/>
        <rFont val="Calibri"/>
        <family val="2"/>
        <scheme val="minor"/>
      </rPr>
      <t>high expectations</t>
    </r>
    <r>
      <rPr>
        <sz val="10"/>
        <color rgb="FF000000"/>
        <rFont val="Calibri"/>
        <family val="2"/>
        <scheme val="minor"/>
      </rPr>
      <t xml:space="preserve"> and the 3Rs, ‘</t>
    </r>
    <r>
      <rPr>
        <b/>
        <sz val="10"/>
        <color rgb="FF000000"/>
        <rFont val="Calibri"/>
        <family val="2"/>
        <scheme val="minor"/>
      </rPr>
      <t>routines</t>
    </r>
    <r>
      <rPr>
        <sz val="10"/>
        <color rgb="FF000000"/>
        <rFont val="Calibri"/>
        <family val="2"/>
        <scheme val="minor"/>
      </rPr>
      <t>, relationships and responses’, in creating a positive learning environment and how this might be achieved.</t>
    </r>
  </si>
  <si>
    <r>
      <t xml:space="preserve">Follow school behaviour policy, aiming for </t>
    </r>
    <r>
      <rPr>
        <b/>
        <sz val="10"/>
        <color rgb="FF000000"/>
        <rFont val="Calibri"/>
        <family val="2"/>
        <scheme val="minor"/>
      </rPr>
      <t>consistency</t>
    </r>
    <r>
      <rPr>
        <sz val="10"/>
        <color rgb="FF000000"/>
        <rFont val="Calibri"/>
        <family val="2"/>
        <scheme val="minor"/>
      </rPr>
      <t xml:space="preserve"> in responses to pupil behaviour.</t>
    </r>
  </si>
  <si>
    <r>
      <t xml:space="preserve">Expectations     </t>
    </r>
    <r>
      <rPr>
        <b/>
        <sz val="8"/>
        <color rgb="FF000000"/>
        <rFont val="Calibri"/>
        <family val="2"/>
        <scheme val="minor"/>
      </rPr>
      <t xml:space="preserve"> </t>
    </r>
    <r>
      <rPr>
        <sz val="8"/>
        <color rgb="FF000000"/>
        <rFont val="Calibri"/>
        <family val="2"/>
        <scheme val="minor"/>
      </rPr>
      <t>C2</t>
    </r>
    <r>
      <rPr>
        <b/>
        <sz val="8"/>
        <color rgb="FF000000"/>
        <rFont val="Calibri"/>
        <family val="2"/>
        <scheme val="minor"/>
      </rPr>
      <t xml:space="preserve"> </t>
    </r>
  </si>
  <si>
    <r>
      <t xml:space="preserve">Plan for classroom </t>
    </r>
    <r>
      <rPr>
        <b/>
        <sz val="10"/>
        <color rgb="FF000000"/>
        <rFont val="Calibri"/>
        <family val="2"/>
        <scheme val="minor"/>
      </rPr>
      <t>routines</t>
    </r>
    <r>
      <rPr>
        <sz val="10"/>
        <color rgb="FF000000"/>
        <rFont val="Calibri"/>
        <family val="2"/>
        <scheme val="minor"/>
      </rPr>
      <t xml:space="preserve">, inc. consistent use of language and non-verbal signals that should communicate </t>
    </r>
    <r>
      <rPr>
        <b/>
        <sz val="10"/>
        <color rgb="FF000000"/>
        <rFont val="Calibri"/>
        <family val="2"/>
        <scheme val="minor"/>
      </rPr>
      <t>high expectations</t>
    </r>
    <r>
      <rPr>
        <sz val="10"/>
        <color rgb="FF000000"/>
        <rFont val="Calibri"/>
        <family val="2"/>
        <scheme val="minor"/>
      </rPr>
      <t>.</t>
    </r>
  </si>
  <si>
    <r>
      <t xml:space="preserve">Routines 3Rs  </t>
    </r>
    <r>
      <rPr>
        <sz val="8"/>
        <color rgb="FF000000"/>
        <rFont val="Calibri"/>
        <family val="2"/>
        <scheme val="minor"/>
      </rPr>
      <t>C3-6</t>
    </r>
  </si>
  <si>
    <r>
      <t xml:space="preserve">Reponses       </t>
    </r>
    <r>
      <rPr>
        <sz val="8"/>
        <color rgb="FF000000"/>
        <rFont val="Calibri"/>
        <family val="2"/>
        <scheme val="minor"/>
      </rPr>
      <t xml:space="preserve">     C5</t>
    </r>
  </si>
  <si>
    <t>Aware consistency of responses is important and requires practice; aware of complementary strategies, inc. low-level intervention, de-escalation &amp; restorative practices.</t>
  </si>
  <si>
    <t>With support (e.g. real time feedback) seek opportunities to practice consistency, low-level intervention, de-escalation &amp; restorative practices</t>
  </si>
  <si>
    <r>
      <t xml:space="preserve">De-escalation &amp;   </t>
    </r>
    <r>
      <rPr>
        <sz val="8"/>
        <color rgb="FF000000"/>
        <rFont val="Calibri"/>
        <family val="2"/>
        <scheme val="minor"/>
      </rPr>
      <t>C5</t>
    </r>
    <r>
      <rPr>
        <sz val="9"/>
        <color rgb="FF000000"/>
        <rFont val="Calibri"/>
        <family val="2"/>
        <scheme val="minor"/>
      </rPr>
      <t xml:space="preserve"> restorative actions</t>
    </r>
  </si>
  <si>
    <r>
      <t xml:space="preserve">Motivation     </t>
    </r>
    <r>
      <rPr>
        <sz val="7"/>
        <color rgb="FF000000"/>
        <rFont val="Calibri"/>
        <family val="2"/>
        <scheme val="minor"/>
      </rPr>
      <t>C7</t>
    </r>
  </si>
  <si>
    <t>Understand motivation is complex, with a range of theoretical perspectives (e.g. intrinsic/extrinsic; locus of control; self-efficacy; praise; perceptions of success).</t>
  </si>
  <si>
    <t xml:space="preserve">Analyse interactions through an intrinsic/extrinsic lens (or other theoretical perspectives) and reflect on the possible implications.  </t>
  </si>
  <si>
    <r>
      <t xml:space="preserve">Tasks               </t>
    </r>
    <r>
      <rPr>
        <sz val="7"/>
        <color rgb="FF000000"/>
        <rFont val="Calibri"/>
        <family val="2"/>
        <scheme val="minor"/>
      </rPr>
      <t>C8</t>
    </r>
  </si>
  <si>
    <t>Aware of the role of appropriate task selection.</t>
  </si>
  <si>
    <r>
      <t xml:space="preserve">Ethos and school policy/practice </t>
    </r>
    <r>
      <rPr>
        <sz val="7"/>
        <color rgb="FF000000"/>
        <rFont val="Calibri"/>
        <family val="2"/>
        <scheme val="minor"/>
      </rPr>
      <t>C9</t>
    </r>
  </si>
  <si>
    <t xml:space="preserve">Understand that context shapes what it noticed and by whom. </t>
  </si>
  <si>
    <t>Observe behaviour management in action; analyse &amp; deconstruct with expert support</t>
  </si>
  <si>
    <t xml:space="preserve">Learning Environment (S1)  </t>
  </si>
  <si>
    <r>
      <t xml:space="preserve">Relationship Building  </t>
    </r>
    <r>
      <rPr>
        <sz val="7"/>
        <color rgb="FF000000"/>
        <rFont val="Calibri"/>
        <family val="2"/>
        <scheme val="minor"/>
      </rPr>
      <t>C10</t>
    </r>
  </si>
  <si>
    <r>
      <t xml:space="preserve">Understand how </t>
    </r>
    <r>
      <rPr>
        <b/>
        <sz val="10"/>
        <color rgb="FF000000"/>
        <rFont val="Calibri"/>
        <family val="2"/>
        <scheme val="minor"/>
      </rPr>
      <t>mutual respect</t>
    </r>
    <r>
      <rPr>
        <sz val="10"/>
        <color rgb="FF000000"/>
        <rFont val="Calibri"/>
        <family val="2"/>
        <scheme val="minor"/>
      </rPr>
      <t xml:space="preserve"> influences the learning environment. </t>
    </r>
  </si>
  <si>
    <t>Take steps to establish good relationship with pupils.</t>
  </si>
  <si>
    <t>Weekly meetings</t>
  </si>
  <si>
    <t>C10</t>
  </si>
  <si>
    <r>
      <t>Expectations</t>
    </r>
    <r>
      <rPr>
        <b/>
        <sz val="9"/>
        <color rgb="FF000000"/>
        <rFont val="Calibri"/>
        <family val="2"/>
        <scheme val="minor"/>
      </rPr>
      <t xml:space="preserve"> </t>
    </r>
    <r>
      <rPr>
        <sz val="7"/>
        <color rgb="FF000000"/>
        <rFont val="Calibri"/>
        <family val="2"/>
        <scheme val="minor"/>
      </rPr>
      <t>C12</t>
    </r>
  </si>
  <si>
    <t>Be aware many expectations are established  &amp; communicated implicitly through social/classroom norms.</t>
  </si>
  <si>
    <r>
      <t xml:space="preserve">Discuss and plan how to communicate </t>
    </r>
    <r>
      <rPr>
        <b/>
        <sz val="10"/>
        <color rgb="FF000000"/>
        <rFont val="Calibri"/>
        <family val="2"/>
        <scheme val="minor"/>
      </rPr>
      <t>high</t>
    </r>
    <r>
      <rPr>
        <sz val="10"/>
        <color rgb="FF000000"/>
        <rFont val="Calibri"/>
        <family val="2"/>
        <scheme val="minor"/>
      </rPr>
      <t xml:space="preserve"> </t>
    </r>
    <r>
      <rPr>
        <b/>
        <sz val="10"/>
        <color rgb="FF000000"/>
        <rFont val="Calibri"/>
        <family val="2"/>
        <scheme val="minor"/>
      </rPr>
      <t>expectations</t>
    </r>
    <r>
      <rPr>
        <sz val="10"/>
        <color rgb="FF000000"/>
        <rFont val="Calibri"/>
        <family val="2"/>
        <scheme val="minor"/>
      </rPr>
      <t xml:space="preserve"> for all.</t>
    </r>
  </si>
  <si>
    <t>Classroom norms</t>
  </si>
  <si>
    <r>
      <t>Engagement</t>
    </r>
    <r>
      <rPr>
        <sz val="9"/>
        <color rgb="FF000000"/>
        <rFont val="Calibri"/>
        <family val="2"/>
        <scheme val="minor"/>
      </rPr>
      <t xml:space="preserve"> </t>
    </r>
    <r>
      <rPr>
        <sz val="7"/>
        <color rgb="FF000000"/>
        <rFont val="Calibri"/>
        <family val="2"/>
        <scheme val="minor"/>
      </rPr>
      <t>C13</t>
    </r>
  </si>
  <si>
    <t>Understand that some students might need social support to fully engage in learning.</t>
  </si>
  <si>
    <t>Plan how to respond to errors in ways to contribute to a positive error climate</t>
  </si>
  <si>
    <r>
      <t xml:space="preserve">Safe environment  </t>
    </r>
    <r>
      <rPr>
        <sz val="8"/>
        <color rgb="FF000000"/>
        <rFont val="Calibri"/>
        <family val="2"/>
        <scheme val="minor"/>
      </rPr>
      <t>C14</t>
    </r>
  </si>
  <si>
    <t>Aware a safe environment has physical and emotional elements.</t>
  </si>
  <si>
    <t>With appropriate supervision and guidance, maintain a safe environment for pupils</t>
  </si>
  <si>
    <t>Ongoing supervision</t>
  </si>
  <si>
    <r>
      <t xml:space="preserve">Organisation of students </t>
    </r>
    <r>
      <rPr>
        <sz val="7"/>
        <color rgb="FF000000"/>
        <rFont val="Calibri"/>
        <family val="2"/>
        <scheme val="minor"/>
      </rPr>
      <t>C15</t>
    </r>
  </si>
  <si>
    <t>Know organisation can influence learning e.g. ‘ability’ grouping can lower teachers’ expectations and hence student attainment.</t>
  </si>
  <si>
    <t>[Discuss how students are grouped in school]</t>
  </si>
  <si>
    <r>
      <t xml:space="preserve">Understanding Oneself  </t>
    </r>
    <r>
      <rPr>
        <sz val="7"/>
        <color rgb="FF000000"/>
        <rFont val="Calibri"/>
        <family val="2"/>
        <scheme val="minor"/>
      </rPr>
      <t>C16</t>
    </r>
    <r>
      <rPr>
        <sz val="10"/>
        <color rgb="FF000000"/>
        <rFont val="Calibri"/>
        <family val="2"/>
        <scheme val="minor"/>
      </rPr>
      <t xml:space="preserve"> </t>
    </r>
  </si>
  <si>
    <t>Know teachers' behaviours influence pupils, so regulating oneself is essential.</t>
  </si>
  <si>
    <t>Model positive attitudes and behaviours. With support, ensure attribution of poor B4L does not default to a pupil deficit model.</t>
  </si>
  <si>
    <t>Comment (including overall 'suitably engaged' judgment) for Behaviour and Relationships: CCF1 (S7, S1)</t>
  </si>
  <si>
    <t>Comment: Strengths and Areas for Development (including overall 'on-track'  judgment) for Behaviour and Relationships: CCF1 (S7, S1)</t>
  </si>
  <si>
    <t>(D) Pedagogy CCF2 (S2, S4, S5)</t>
  </si>
  <si>
    <r>
      <t xml:space="preserve">Knowing </t>
    </r>
    <r>
      <rPr>
        <sz val="10"/>
        <color rgb="FF000000"/>
        <rFont val="Calibri"/>
        <family val="2"/>
        <scheme val="minor"/>
      </rPr>
      <t>(knowledge, skills &amp; understanding)</t>
    </r>
  </si>
  <si>
    <t>Subject exemplifications</t>
  </si>
  <si>
    <t>How pupils learn (S2)        (How teacher teach)</t>
  </si>
  <si>
    <r>
      <t>Theories of learning</t>
    </r>
    <r>
      <rPr>
        <sz val="8"/>
        <color rgb="FF000000"/>
        <rFont val="Calibri"/>
        <family val="2"/>
        <scheme val="minor"/>
      </rPr>
      <t xml:space="preserve"> D1</t>
    </r>
  </si>
  <si>
    <t xml:space="preserve">Familiar with different schools of thought about learning, namely understand of key tenets of: </t>
  </si>
  <si>
    <r>
      <t xml:space="preserve">Articulate how particular* perspectives </t>
    </r>
    <r>
      <rPr>
        <b/>
        <sz val="10"/>
        <color rgb="FF000000"/>
        <rFont val="Calibri"/>
        <family val="2"/>
        <scheme val="minor"/>
      </rPr>
      <t>inform</t>
    </r>
    <r>
      <rPr>
        <sz val="10"/>
        <color rgb="FF000000"/>
        <rFont val="Calibri"/>
        <family val="2"/>
        <scheme val="minor"/>
      </rPr>
      <t>:</t>
    </r>
  </si>
  <si>
    <t>*with support, select context/subject appropriate perspectives – not all.</t>
  </si>
  <si>
    <r>
      <t xml:space="preserve">i) </t>
    </r>
    <r>
      <rPr>
        <b/>
        <sz val="10"/>
        <color rgb="FF000000"/>
        <rFont val="Calibri"/>
        <family val="2"/>
        <scheme val="minor"/>
      </rPr>
      <t xml:space="preserve">planning </t>
    </r>
    <r>
      <rPr>
        <sz val="10"/>
        <color rgb="FF000000"/>
        <rFont val="Calibri"/>
        <family val="2"/>
        <scheme val="minor"/>
      </rPr>
      <t>of learning sequences</t>
    </r>
  </si>
  <si>
    <t>Cognitive/neuroscience; Constructivism; Social constructivism; Humanism; Behaviourism</t>
  </si>
  <si>
    <r>
      <t>ii) i</t>
    </r>
    <r>
      <rPr>
        <b/>
        <sz val="10"/>
        <color rgb="FF000000"/>
        <rFont val="Calibri"/>
        <family val="2"/>
        <scheme val="minor"/>
      </rPr>
      <t>nterpretation</t>
    </r>
    <r>
      <rPr>
        <sz val="10"/>
        <color rgb="FF000000"/>
        <rFont val="Calibri"/>
        <family val="2"/>
        <scheme val="minor"/>
      </rPr>
      <t xml:space="preserve"> of classroom observations </t>
    </r>
  </si>
  <si>
    <r>
      <t xml:space="preserve">Articulate how particular* perspectives </t>
    </r>
    <r>
      <rPr>
        <b/>
        <sz val="10"/>
        <color rgb="FF000000"/>
        <rFont val="Calibri"/>
        <family val="2"/>
        <scheme val="minor"/>
      </rPr>
      <t>inform</t>
    </r>
    <r>
      <rPr>
        <sz val="10"/>
        <color rgb="FF000000"/>
        <rFont val="Calibri"/>
        <family val="2"/>
        <scheme val="minor"/>
      </rPr>
      <t xml:space="preserve"> subject specific </t>
    </r>
    <r>
      <rPr>
        <b/>
        <sz val="10"/>
        <color rgb="FF000000"/>
        <rFont val="Calibri"/>
        <family val="2"/>
        <scheme val="minor"/>
      </rPr>
      <t>practice.</t>
    </r>
  </si>
  <si>
    <r>
      <t>Theories of learning: Subject(s)</t>
    </r>
    <r>
      <rPr>
        <sz val="8"/>
        <color rgb="FF000000"/>
        <rFont val="Calibri"/>
        <family val="2"/>
        <scheme val="minor"/>
      </rPr>
      <t xml:space="preserve"> D3</t>
    </r>
  </si>
  <si>
    <t>Aware of the role of affect (emotion) on learning</t>
  </si>
  <si>
    <t>Know subject specific theories of learning and how theories/models relate to subject/contexts</t>
  </si>
  <si>
    <r>
      <t xml:space="preserve">Cognitive Science </t>
    </r>
    <r>
      <rPr>
        <sz val="8"/>
        <color rgb="FF000000"/>
        <rFont val="Calibri"/>
        <family val="2"/>
        <scheme val="minor"/>
      </rPr>
      <t>D2</t>
    </r>
  </si>
  <si>
    <t>Aware of cognitive science perspectives, including CCF endorsed approaches:</t>
  </si>
  <si>
    <t>Engage with school/departmental approaches related to cognitive science</t>
  </si>
  <si>
    <t xml:space="preserve">Mental schema: Influence of prior knowledge. </t>
  </si>
  <si>
    <t>Relate particular* perspectives to practice:</t>
  </si>
  <si>
    <t>Memory: working (limited capacity) and long-term.</t>
  </si>
  <si>
    <t>i) planning of learning sequences</t>
  </si>
  <si>
    <t>Cognitive Load (CLT): Managing: split attention, dual coding, worked examples, retrieval, spaced learning, interleaving, practice,…</t>
  </si>
  <si>
    <t xml:space="preserve">ii) Interpretation of lesson observations. </t>
  </si>
  <si>
    <t>Discuss concept/schema formation (inc. how to identify/address misconceptions)</t>
  </si>
  <si>
    <r>
      <t>Pedagogical approaches</t>
    </r>
    <r>
      <rPr>
        <sz val="8"/>
        <color rgb="FF000000"/>
        <rFont val="Calibri"/>
        <family val="2"/>
        <scheme val="minor"/>
      </rPr>
      <t xml:space="preserve"> D4</t>
    </r>
  </si>
  <si>
    <t>Cognisant of different schools of thought about pedagogy, and their links to theories of learning:</t>
  </si>
  <si>
    <r>
      <t xml:space="preserve">Use appropriate* (subject) pedagogical perspectives to </t>
    </r>
    <r>
      <rPr>
        <b/>
        <sz val="10"/>
        <color rgb="FF000000"/>
        <rFont val="Calibri"/>
        <family val="2"/>
        <scheme val="minor"/>
      </rPr>
      <t>inform lesson planning</t>
    </r>
    <r>
      <rPr>
        <sz val="10"/>
        <color rgb="FF000000"/>
        <rFont val="Calibri"/>
        <family val="2"/>
        <scheme val="minor"/>
      </rPr>
      <t xml:space="preserve"> </t>
    </r>
  </si>
  <si>
    <r>
      <t xml:space="preserve">Subject Pedagogy </t>
    </r>
    <r>
      <rPr>
        <sz val="8"/>
        <color rgb="FF000000"/>
        <rFont val="Calibri"/>
        <family val="2"/>
        <scheme val="minor"/>
      </rPr>
      <t>D6</t>
    </r>
  </si>
  <si>
    <t>Inquiry, Dialogic, Mindset, Direct Instruction,…</t>
  </si>
  <si>
    <t>(e.g. CLT take account of prior learning &amp; new material to manage cognitive load)</t>
  </si>
  <si>
    <t>Know subject specific pedagogies</t>
  </si>
  <si>
    <t>Pedagogical techniques</t>
  </si>
  <si>
    <t>Familiar with a range of classroom techniques, including approaches endorsed by professional bodies, CCF and adopted by schools. E.g.:</t>
  </si>
  <si>
    <t>Select appropriate techniques to address learning intentions, based on articulated pedagogical principles</t>
  </si>
  <si>
    <t>D5</t>
  </si>
  <si>
    <t xml:space="preserve">Exposition, questioning, modelling, steps worked examples, practice, retrieval, spaced, interleaved variation, pupil reasoning, linking (e.g. Rosenshine…)  </t>
  </si>
  <si>
    <t>Planning (S4)</t>
  </si>
  <si>
    <r>
      <t xml:space="preserve">Planning   </t>
    </r>
    <r>
      <rPr>
        <b/>
        <sz val="8"/>
        <color rgb="FF000000"/>
        <rFont val="Calibri"/>
        <family val="2"/>
        <scheme val="minor"/>
      </rPr>
      <t xml:space="preserve"> </t>
    </r>
    <r>
      <rPr>
        <sz val="8"/>
        <color rgb="FF000000"/>
        <rFont val="Calibri"/>
        <family val="2"/>
        <scheme val="minor"/>
      </rPr>
      <t>D9</t>
    </r>
  </si>
  <si>
    <t>Understand how to plan and sequence learning opportunities (drawing on the above), inc.:</t>
  </si>
  <si>
    <r>
      <t xml:space="preserve">With support, drawing on school documents/ resources, </t>
    </r>
    <r>
      <rPr>
        <b/>
        <sz val="10"/>
        <color rgb="FF000000"/>
        <rFont val="Calibri"/>
        <family val="2"/>
        <scheme val="minor"/>
      </rPr>
      <t>plan appropriate lesson sequences</t>
    </r>
    <r>
      <rPr>
        <sz val="10"/>
        <color rgb="FF000000"/>
        <rFont val="Calibri"/>
        <family val="2"/>
        <scheme val="minor"/>
      </rPr>
      <t>.</t>
    </r>
  </si>
  <si>
    <t>weekly meetings</t>
  </si>
  <si>
    <t xml:space="preserve">Sequencing </t>
  </si>
  <si>
    <t>Progression</t>
  </si>
  <si>
    <t>How to provide opportunities to progress with key ideas</t>
  </si>
  <si>
    <t xml:space="preserve">Articulate how task relate to key ideas </t>
  </si>
  <si>
    <t xml:space="preserve">How to plan for assessment and responsiveness  </t>
  </si>
  <si>
    <t>Plan appropriate assessment opportunities</t>
  </si>
  <si>
    <r>
      <t xml:space="preserve">Structuring lessons   </t>
    </r>
    <r>
      <rPr>
        <sz val="8"/>
        <color rgb="FF000000"/>
        <rFont val="Calibri"/>
        <family val="2"/>
        <scheme val="minor"/>
      </rPr>
      <t xml:space="preserve">  D11</t>
    </r>
  </si>
  <si>
    <r>
      <t>Understand key features of lessons,</t>
    </r>
    <r>
      <rPr>
        <sz val="10"/>
        <color rgb="FF000000"/>
        <rFont val="Calibri"/>
        <family val="2"/>
        <scheme val="minor"/>
      </rPr>
      <t xml:space="preserve"> and how different types of activities can be selected and organised. E.g.:</t>
    </r>
  </si>
  <si>
    <t>Select and adapt appropriate tasks (drawing on school planning documents)</t>
  </si>
  <si>
    <t>Teacher: Exposition, modelling, steps, making links, questioning, scaffolding, assessment,…</t>
  </si>
  <si>
    <t>Over time, use a range of activities,</t>
  </si>
  <si>
    <t>With expert support analyse/ deconstruct the possible implications for pupil learning</t>
  </si>
  <si>
    <r>
      <t xml:space="preserve">Subject planning  </t>
    </r>
    <r>
      <rPr>
        <sz val="8"/>
        <color rgb="FF000000"/>
        <rFont val="Calibri"/>
        <family val="2"/>
        <scheme val="minor"/>
      </rPr>
      <t>D12</t>
    </r>
  </si>
  <si>
    <t xml:space="preserve">Organisation: Individual/pairs/groups/whole class  </t>
  </si>
  <si>
    <t>Medium: Written/verbal, individual/shared,…</t>
  </si>
  <si>
    <t>Pupils: Quality talk (vocabulary, reasoning,…)</t>
  </si>
  <si>
    <t>Tasks: Worked examples, sequencing, practice…</t>
  </si>
  <si>
    <t xml:space="preserve">What might be the resulting experience for pupils? </t>
  </si>
  <si>
    <t xml:space="preserve">Understand subject specific planning issues </t>
  </si>
  <si>
    <r>
      <t xml:space="preserve">Pupil         </t>
    </r>
    <r>
      <rPr>
        <sz val="8"/>
        <color rgb="FF000000"/>
        <rFont val="Calibri"/>
        <family val="2"/>
        <scheme val="minor"/>
      </rPr>
      <t xml:space="preserve">D14 </t>
    </r>
    <r>
      <rPr>
        <sz val="10"/>
        <color rgb="FF000000"/>
        <rFont val="Calibri"/>
        <family val="2"/>
        <scheme val="minor"/>
      </rPr>
      <t>Involvement</t>
    </r>
  </si>
  <si>
    <t>Aware that pupil involvement in learning (e.g. self-regulation &amp; metacognition) needs to be planned for</t>
  </si>
  <si>
    <t>[Discuss with experts how to develop pupils' understanding of learning]</t>
  </si>
  <si>
    <t xml:space="preserve"> mG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 G</t>
  </si>
  <si>
    <t>Adaptive Teaching (S5)</t>
  </si>
  <si>
    <t>Development</t>
  </si>
  <si>
    <t xml:space="preserve">Aware of theories of child/adolescent development </t>
  </si>
  <si>
    <t>Discuss implications for planning</t>
  </si>
  <si>
    <r>
      <t xml:space="preserve">Inclusion  </t>
    </r>
    <r>
      <rPr>
        <sz val="10"/>
        <color rgb="FF000000"/>
        <rFont val="Calibri"/>
        <family val="2"/>
        <scheme val="minor"/>
      </rPr>
      <t>D17</t>
    </r>
  </si>
  <si>
    <r>
      <t>Principle</t>
    </r>
    <r>
      <rPr>
        <sz val="10"/>
        <color rgb="FF000000"/>
        <rFont val="Calibri"/>
        <family val="2"/>
        <scheme val="minor"/>
      </rPr>
      <t>: Include all learners, with high expectations for all. Aware learners have different needs/ support</t>
    </r>
  </si>
  <si>
    <t>With support, adapt lessons</t>
  </si>
  <si>
    <t>Talkthru 12.1</t>
  </si>
  <si>
    <t>Promote equity of access, meeting the needs of individuals without unnecessary workload</t>
  </si>
  <si>
    <t>Aware we can make incorrect assumptions, lowering expectations for some pupils; similarly, separate tasks might lower expectations</t>
  </si>
  <si>
    <t>Seek to understand differences.</t>
  </si>
  <si>
    <t>SEND        D18</t>
  </si>
  <si>
    <t xml:space="preserve">Aware of the key principles in SEND Code of Practice (CoP) </t>
  </si>
  <si>
    <t>[With support, adapt lessons as appropriate]</t>
  </si>
  <si>
    <t xml:space="preserve">(Level and type of engagement in these areas with be dependent on context and the student teacher’s timetable etc. Assessment is captured in the criteria above) </t>
  </si>
  <si>
    <r>
      <t>Pupil Premium</t>
    </r>
    <r>
      <rPr>
        <sz val="8"/>
        <color rgb="FF000000"/>
        <rFont val="Calibri"/>
        <family val="2"/>
        <scheme val="minor"/>
      </rPr>
      <t xml:space="preserve">  D19 </t>
    </r>
  </si>
  <si>
    <t>Aware students from disadvantaged backgrounds tend to do less well in school, understanding some of the barriers.</t>
  </si>
  <si>
    <t>[Engage with schools' PP policies and practices]</t>
  </si>
  <si>
    <t>Race/Culture D21</t>
  </si>
  <si>
    <t>Aware of barriers preventing equity of access to education.</t>
  </si>
  <si>
    <t>[Engage with schools' policies and practices]</t>
  </si>
  <si>
    <r>
      <t xml:space="preserve">EAL           </t>
    </r>
    <r>
      <rPr>
        <sz val="8"/>
        <color rgb="FF000000"/>
        <rFont val="Calibri"/>
        <family val="2"/>
        <scheme val="minor"/>
      </rPr>
      <t>D22</t>
    </r>
  </si>
  <si>
    <t>Aware that learners with EAL have differing specific needs.</t>
  </si>
  <si>
    <t>[Use models (e.g. BICS, CALP) to help planning]</t>
  </si>
  <si>
    <r>
      <t xml:space="preserve">AAs          </t>
    </r>
    <r>
      <rPr>
        <sz val="8"/>
        <color rgb="FF000000"/>
        <rFont val="Calibri"/>
        <family val="2"/>
        <scheme val="minor"/>
      </rPr>
      <t xml:space="preserve"> D24</t>
    </r>
  </si>
  <si>
    <t>Understand how Additional Adults can improve outcomes.</t>
  </si>
  <si>
    <t>[Form positive working relationships with AAs]</t>
  </si>
  <si>
    <r>
      <rPr>
        <sz val="9"/>
        <color rgb="FF000000"/>
        <rFont val="Calibri"/>
        <family val="2"/>
        <scheme val="minor"/>
      </rPr>
      <t>Attainment</t>
    </r>
    <r>
      <rPr>
        <sz val="10"/>
        <color rgb="FF000000"/>
        <rFont val="Calibri"/>
        <family val="2"/>
        <scheme val="minor"/>
      </rPr>
      <t xml:space="preserve"> </t>
    </r>
    <r>
      <rPr>
        <sz val="8"/>
        <color rgb="FF000000"/>
        <rFont val="Calibri"/>
        <family val="2"/>
        <scheme val="minor"/>
      </rPr>
      <t>D25</t>
    </r>
  </si>
  <si>
    <t>Understand inappropriate assumptions about low attaining pupils can lower outcomes.</t>
  </si>
  <si>
    <t>[Discuss with experts the school’s policies related to grouping students]</t>
  </si>
  <si>
    <t>Comment (including overall 'suitably engaged' judgment) for Pedagogy CCF2 (S2, S4, S5) - How Pupils Learn; Planing; Adaptive Teaching</t>
  </si>
  <si>
    <t>(E) Curriculum: CCF3 (S3):</t>
  </si>
  <si>
    <t xml:space="preserve">Knowing </t>
  </si>
  <si>
    <t>Subject and Curriculum (S3)</t>
  </si>
  <si>
    <r>
      <t>Curriculum</t>
    </r>
    <r>
      <rPr>
        <sz val="7"/>
        <color rgb="FF000000"/>
        <rFont val="Calibri"/>
        <family val="2"/>
        <scheme val="minor"/>
      </rPr>
      <t xml:space="preserve"> </t>
    </r>
    <r>
      <rPr>
        <sz val="10"/>
        <color rgb="FF000000"/>
        <rFont val="Calibri"/>
        <family val="2"/>
        <scheme val="minor"/>
      </rPr>
      <t>Design  E1</t>
    </r>
  </si>
  <si>
    <t>Aware of subject specific statutory and advisory guidance.</t>
  </si>
  <si>
    <r>
      <t xml:space="preserve">Engage with the school’s curriculum; </t>
    </r>
    <r>
      <rPr>
        <sz val="10"/>
        <color rgb="FF000000"/>
        <rFont val="Calibri"/>
        <family val="2"/>
        <scheme val="minor"/>
      </rPr>
      <t xml:space="preserve">with experts, discuss design and implementation </t>
    </r>
  </si>
  <si>
    <t>Subject Knowledge E2</t>
  </si>
  <si>
    <t>Have secure subject knowledge</t>
  </si>
  <si>
    <t>Demonstrate appropriate subject knowledge for taught lessons. Prepare/revise for taught content.</t>
  </si>
  <si>
    <r>
      <t>Teacher</t>
    </r>
    <r>
      <rPr>
        <sz val="7"/>
        <color rgb="FF000000"/>
        <rFont val="Calibri"/>
        <family val="2"/>
        <scheme val="minor"/>
      </rPr>
      <t xml:space="preserve"> </t>
    </r>
    <r>
      <rPr>
        <sz val="10"/>
        <color rgb="FF000000"/>
        <rFont val="Calibri"/>
        <family val="2"/>
        <scheme val="minor"/>
      </rPr>
      <t>Knowledge E3</t>
    </r>
  </si>
  <si>
    <t xml:space="preserve">Understand the interconnected nature of knowledge required for teaching: subject, pedagogical content, curriculum (sequencing) </t>
  </si>
  <si>
    <t xml:space="preserve">With experts: seek powerful examples, models, analogies, illustrations, demonstrations. </t>
  </si>
  <si>
    <t>Pedagogy Content Knowledge E3</t>
  </si>
  <si>
    <r>
      <t xml:space="preserve">Identify </t>
    </r>
    <r>
      <rPr>
        <b/>
        <sz val="10"/>
        <color rgb="FF000000"/>
        <rFont val="Calibri"/>
        <family val="2"/>
        <scheme val="minor"/>
      </rPr>
      <t xml:space="preserve">key concepts, </t>
    </r>
    <r>
      <rPr>
        <sz val="10"/>
        <color rgb="FF000000"/>
        <rFont val="Calibri"/>
        <family val="2"/>
        <scheme val="minor"/>
      </rPr>
      <t>ideas, knowledge, skills and principles of the subject.</t>
    </r>
  </si>
  <si>
    <r>
      <t xml:space="preserve">Use </t>
    </r>
    <r>
      <rPr>
        <b/>
        <sz val="10"/>
        <color rgb="FF000000"/>
        <rFont val="Calibri"/>
        <family val="2"/>
        <scheme val="minor"/>
      </rPr>
      <t>good examples and models.</t>
    </r>
  </si>
  <si>
    <t xml:space="preserve">Drawing on expert support and school resources, use tasks and plan sequences of activities that should allow pupils to meet key ideas. </t>
  </si>
  <si>
    <t>Understand links between ideas; how sequencing might support more coherent mental models/schema.</t>
  </si>
  <si>
    <t xml:space="preserve">Key subject E5 specific ideas </t>
  </si>
  <si>
    <t>Aware of common barriers and misconceptions.</t>
  </si>
  <si>
    <t>Discuss with experts, common barriers &amp; misconceptions, and how to address.</t>
  </si>
  <si>
    <r>
      <t xml:space="preserve">Language E6-7 </t>
    </r>
    <r>
      <rPr>
        <sz val="7"/>
        <color rgb="FF000000"/>
        <rFont val="Calibri"/>
        <family val="2"/>
        <scheme val="minor"/>
      </rPr>
      <t xml:space="preserve"> </t>
    </r>
    <r>
      <rPr>
        <sz val="10"/>
        <color rgb="FF000000"/>
        <rFont val="Calibri"/>
        <family val="2"/>
        <scheme val="minor"/>
      </rPr>
      <t xml:space="preserve">literacy and numeracy </t>
    </r>
  </si>
  <si>
    <t>Understand how literacy supports access to domain-specific knowledge. Know literacy is every teachers’ responsibility (mathematical fluency in relevant subjects)</t>
  </si>
  <si>
    <t>Model domain specific language and plan for high-quality oral and written use by pupils. Discuss with experts the school’s use of synthetic phonics</t>
  </si>
  <si>
    <r>
      <t xml:space="preserve">RE RSE HE  </t>
    </r>
    <r>
      <rPr>
        <sz val="7"/>
        <color rgb="FF000000"/>
        <rFont val="Calibri"/>
        <family val="2"/>
        <scheme val="minor"/>
      </rPr>
      <t xml:space="preserve">E9 </t>
    </r>
    <r>
      <rPr>
        <sz val="10"/>
        <color rgb="FF000000"/>
        <rFont val="Calibri"/>
        <family val="2"/>
        <scheme val="minor"/>
      </rPr>
      <t>Pastoral roles</t>
    </r>
  </si>
  <si>
    <t>Know RE, RSE, HE were statutory from Sept 2020</t>
  </si>
  <si>
    <t>[Explore school policies, with discussion with experts as appropriate]</t>
  </si>
  <si>
    <r>
      <t xml:space="preserve">Equality,  </t>
    </r>
    <r>
      <rPr>
        <sz val="7"/>
        <color rgb="FF000000"/>
        <rFont val="Calibri"/>
        <family val="2"/>
        <scheme val="minor"/>
      </rPr>
      <t xml:space="preserve">E10 </t>
    </r>
    <r>
      <rPr>
        <sz val="10"/>
        <color rgb="FF000000"/>
        <rFont val="Calibri"/>
        <family val="2"/>
        <scheme val="minor"/>
      </rPr>
      <t xml:space="preserve">diversity and inclusivity (EDI) </t>
    </r>
  </si>
  <si>
    <t>Understand our education system contains specific and structural features that may disenfranchise and disadvantage some pupils.</t>
  </si>
  <si>
    <t>With experts, discuss how curriculum provision could provide a fairer representation of all groups.</t>
  </si>
  <si>
    <t>Comment (including overall 'suitably engaged' judgment) for Curriculum: CCF3 (S3)</t>
  </si>
  <si>
    <t>Comment: Strengths and Areas for Development (including overall 'on-track'  judgment) for Curriculum: CCF3 (S3)</t>
  </si>
  <si>
    <t>(F) Assessment: CCF4 (S6)</t>
  </si>
  <si>
    <t>Assessment (S6)</t>
  </si>
  <si>
    <r>
      <t xml:space="preserve">National measures of attainment </t>
    </r>
    <r>
      <rPr>
        <sz val="7"/>
        <color rgb="FF000000"/>
        <rFont val="Calibri"/>
        <family val="2"/>
        <scheme val="minor"/>
      </rPr>
      <t>F1</t>
    </r>
  </si>
  <si>
    <t>Know about exam structures.</t>
  </si>
  <si>
    <t>[Aware of the types of data used in schools, and discuss with experts how school attainment data is used.]</t>
  </si>
  <si>
    <t>(As appropriate, incorporated into Talkthru and other discussions, as indicated below)</t>
  </si>
  <si>
    <t xml:space="preserve">Aware of DfE measures to assess school/pupil performance (e.g. Progress &amp; Attainment 8). </t>
  </si>
  <si>
    <t>Types of Assessment</t>
  </si>
  <si>
    <t xml:space="preserve">Understand types and purposes of assessment: </t>
  </si>
  <si>
    <r>
      <t xml:space="preserve">Discuss with experts how school </t>
    </r>
    <r>
      <rPr>
        <b/>
        <sz val="10"/>
        <color rgb="FF000000"/>
        <rFont val="Calibri"/>
        <family val="2"/>
        <scheme val="minor"/>
      </rPr>
      <t>summative</t>
    </r>
    <r>
      <rPr>
        <sz val="10"/>
        <color rgb="FF000000"/>
        <rFont val="Calibri"/>
        <family val="2"/>
        <scheme val="minor"/>
      </rPr>
      <t xml:space="preserve"> assessments are undertaken and used.</t>
    </r>
  </si>
  <si>
    <r>
      <t>Summative</t>
    </r>
    <r>
      <rPr>
        <sz val="10"/>
        <color rgb="FF000000"/>
        <rFont val="Calibri"/>
        <family val="2"/>
        <scheme val="minor"/>
      </rPr>
      <t>: Assessment of Learning (AoL)</t>
    </r>
  </si>
  <si>
    <t>Assessment of/for Learning</t>
  </si>
  <si>
    <r>
      <t>Formative:</t>
    </r>
    <r>
      <rPr>
        <sz val="10"/>
        <color rgb="FF000000"/>
        <rFont val="Calibri"/>
        <family val="2"/>
        <scheme val="minor"/>
      </rPr>
      <t xml:space="preserve"> Assessment for Learning (A4L) </t>
    </r>
  </si>
  <si>
    <t>Others types: diagnostic; ipsative; criterion/norm referenced</t>
  </si>
  <si>
    <t>Explore how assessments can be structured to identify prior knowledge/ gaps/ misconceptions.</t>
  </si>
  <si>
    <t>F2</t>
  </si>
  <si>
    <t>Aware of how assessment is conducted in schools and how info' generated might be used.</t>
  </si>
  <si>
    <t>Discuss how assessment can inform planning and teaching; before, between and within lessons.</t>
  </si>
  <si>
    <t>In-class assessment strategies</t>
  </si>
  <si>
    <t>Understand how to structure tasks for assessment &amp; how assessment strategies can inform teaching and support learning. Inc.:</t>
  </si>
  <si>
    <r>
      <t>Plan formative assessment opportunities</t>
    </r>
    <r>
      <rPr>
        <sz val="10"/>
        <color rgb="FF000000"/>
        <rFont val="Calibri"/>
        <family val="2"/>
        <scheme val="minor"/>
      </rPr>
      <t>; discuss task design and how info' generated can be used.</t>
    </r>
  </si>
  <si>
    <t>Engage with in-class monitoring of pupil understanding and discuss how potential misconceptions can be included in planning.</t>
  </si>
  <si>
    <t>F4</t>
  </si>
  <si>
    <t xml:space="preserve">Teachers’ decision making; </t>
  </si>
  <si>
    <t>Pupil acting on feedback</t>
  </si>
  <si>
    <t xml:space="preserve">Aware of a range of classroom assessment strategies </t>
  </si>
  <si>
    <r>
      <t xml:space="preserve">Over time, </t>
    </r>
    <r>
      <rPr>
        <b/>
        <sz val="10"/>
        <color rgb="FF000000"/>
        <rFont val="Calibri"/>
        <family val="2"/>
        <scheme val="minor"/>
      </rPr>
      <t>use an appropriate range of formative assessment strategies</t>
    </r>
    <r>
      <rPr>
        <sz val="10"/>
        <color rgb="FF000000"/>
        <rFont val="Calibri"/>
        <family val="2"/>
        <scheme val="minor"/>
      </rPr>
      <t>.</t>
    </r>
  </si>
  <si>
    <t>e.g. listening, questioning, watching, self-peer assessment, pivot questions, mini-whiteboards</t>
  </si>
  <si>
    <r>
      <t xml:space="preserve">Feedback  </t>
    </r>
    <r>
      <rPr>
        <sz val="7"/>
        <color rgb="FF000000"/>
        <rFont val="Calibri"/>
        <family val="2"/>
        <scheme val="minor"/>
      </rPr>
      <t>F5</t>
    </r>
  </si>
  <si>
    <t>Aware of a range of feedback strategies</t>
  </si>
  <si>
    <t xml:space="preserve">With support, over time, provide different types of feedback that pupils should be able to act on, including  feedback in line with the school’s marking policy.  </t>
  </si>
  <si>
    <t xml:space="preserve">Self-regulation </t>
  </si>
  <si>
    <t>(e.g. written, verbal, embedded/auto-generated,…)</t>
  </si>
  <si>
    <t>Aware that, over time, feedback should support pupils to monitor and regulate their own learning</t>
  </si>
  <si>
    <t>Interim    Report</t>
  </si>
  <si>
    <t>Comment (including overall 'suitably engaged' judgment) for Assessment CCF4 (S6)</t>
  </si>
  <si>
    <t>Comment: Strengths and Areas for Development (including overall 'on-track'  judgment) for Assessment CCF4 (S6)</t>
  </si>
  <si>
    <t>Curriculum Assessment and Review Document (CARD): Phase A</t>
  </si>
  <si>
    <t>We have adopted the concepts of Knowing, Doing, Being and Becoming (Craig, 2018) as a way to articulate the complex process of integrating theory and practice. This underpins our curriculum structure of taught sessions (professional, academic and subject elements) and school practicums, as outlined in the framework below.</t>
  </si>
  <si>
    <t>Our Curriculum: Relationship to the Core Content Framework (CCF) and the Teachers’ Standards</t>
  </si>
  <si>
    <t>The CCF is the government specified minimum curriculum entitlement; it is embedded throughout the course.</t>
  </si>
  <si>
    <t>Phase A Practicum – Setting the Foundations</t>
  </si>
  <si>
    <t>Curriculum Structure: Overview Phase A Practicum – Setting the Foundations</t>
  </si>
  <si>
    <r>
      <t xml:space="preserve">The table below outlines the overall structure of the curriculum. It contains the </t>
    </r>
    <r>
      <rPr>
        <b/>
        <sz val="11"/>
        <color theme="1"/>
        <rFont val="Calibri"/>
        <family val="2"/>
        <scheme val="minor"/>
      </rPr>
      <t>5 areas</t>
    </r>
    <r>
      <rPr>
        <sz val="11"/>
        <color theme="1"/>
        <rFont val="Calibri"/>
        <family val="2"/>
        <scheme val="minor"/>
      </rPr>
      <t xml:space="preserve"> related to the CCF structure plus the Academic: Postgraduate Study area. The Themes and Focus provide the headlines for the curriculum for phase A; further details of the curriculum will be discussed at the Teacher Educator Development meeting, and supporting documentation will be available on Blackboard.</t>
    </r>
  </si>
  <si>
    <t>Supporting Development</t>
  </si>
  <si>
    <t>Whilst CARD provides the structure for the interim and final reports, its key function is developmental. It provides a framework for the student teachers and yourselves to understand their curriculum and map out an appropriate developmental trajectory.</t>
  </si>
  <si>
    <t>Language: We have used language such as ‘aware’ to indicate that the student teachers are expected to have some understanding of the role issues may play in learning and teaching, but understanding is unlikely to be fully formed at this ‘setting the foundations’ stage of the course.</t>
  </si>
  <si>
    <t>Your assessment will draw on a range of evidence:</t>
  </si>
  <si>
    <t>Observations of student teachers’ lessons, professional dialogues and other professional activities outside of lessons.</t>
  </si>
  <si>
    <r>
      <t xml:space="preserve">Professional dialogues will allow student teachers to articulate their understanding; Talkthrus offer a focus for </t>
    </r>
    <r>
      <rPr>
        <i/>
        <sz val="11"/>
        <color theme="1"/>
        <rFont val="Calibri"/>
        <family val="2"/>
        <scheme val="minor"/>
      </rPr>
      <t>some</t>
    </r>
    <r>
      <rPr>
        <sz val="11"/>
        <color theme="1"/>
        <rFont val="Calibri"/>
        <family val="2"/>
        <scheme val="minor"/>
      </rPr>
      <t xml:space="preserve"> of these discussions of key issues.</t>
    </r>
  </si>
  <si>
    <r>
      <t>CARD outlines the main curriculum the</t>
    </r>
    <r>
      <rPr>
        <sz val="11"/>
        <color theme="1"/>
        <rFont val="Calibri"/>
        <family val="2"/>
        <scheme val="minor"/>
      </rPr>
      <t>mes and foci. We are asking you to assess the student teacher against key curriculum statements – boxes shaded in</t>
    </r>
    <r>
      <rPr>
        <b/>
        <sz val="11"/>
        <color theme="1"/>
        <rFont val="Calibri"/>
        <family val="2"/>
        <scheme val="minor"/>
      </rPr>
      <t xml:space="preserve"> darker green </t>
    </r>
    <r>
      <rPr>
        <sz val="11"/>
        <color theme="1"/>
        <rFont val="Calibri"/>
        <family val="2"/>
        <scheme val="minor"/>
      </rPr>
      <t xml:space="preserve">– playing particular attention to the </t>
    </r>
    <r>
      <rPr>
        <b/>
        <sz val="11"/>
        <color theme="1"/>
        <rFont val="Calibri"/>
        <family val="2"/>
        <scheme val="minor"/>
      </rPr>
      <t>bold</t>
    </r>
    <r>
      <rPr>
        <sz val="11"/>
        <color theme="1"/>
        <rFont val="Calibri"/>
        <family val="2"/>
        <scheme val="minor"/>
      </rPr>
      <t>.</t>
    </r>
  </si>
  <si>
    <r>
      <t xml:space="preserve">To be read with a preface of </t>
    </r>
    <r>
      <rPr>
        <b/>
        <i/>
        <sz val="11"/>
        <color theme="1"/>
        <rFont val="Calibri"/>
        <family val="2"/>
        <scheme val="minor"/>
      </rPr>
      <t>“The student teacher is able to…</t>
    </r>
    <r>
      <rPr>
        <sz val="11"/>
        <color theme="1"/>
        <rFont val="Calibri"/>
        <family val="2"/>
        <scheme val="minor"/>
      </rPr>
      <t>” or similar.</t>
    </r>
  </si>
  <si>
    <t>There are also some statements written on lighter green - whilst there will be formative feedback on these  (through weekly meeting ect.), these are not reported separately at the summative assessments points (interim and final reports).</t>
  </si>
  <si>
    <t xml:space="preserve">There are also some statements written in [brackets]. These are likely to be part of the student teacher’s experiences but are not central to the assessment of this phase.  </t>
  </si>
  <si>
    <t>You may add comments about these 'lighter green' statements if appropriate and you wish to do so.</t>
  </si>
  <si>
    <t xml:space="preserve">The orange boxes relate to elements that will be assessed through university-based activities in this phase, such as written assignments - these are present so you have a summary of the ITE curriculum. </t>
  </si>
  <si>
    <r>
      <t xml:space="preserve">This one CARD is used throughout the practicum; for reporting </t>
    </r>
    <r>
      <rPr>
        <b/>
        <sz val="11"/>
        <color theme="1"/>
        <rFont val="Calibri"/>
        <family val="2"/>
        <scheme val="minor"/>
      </rPr>
      <t xml:space="preserve">you fill in the white boxes </t>
    </r>
    <r>
      <rPr>
        <sz val="11"/>
        <color theme="1"/>
        <rFont val="Calibri"/>
        <family val="2"/>
        <scheme val="minor"/>
      </rPr>
      <t>covering the CCF sections (B) to (F), and the Fundamental English and mathematics.</t>
    </r>
  </si>
  <si>
    <t>For each key benchmark statement:</t>
  </si>
  <si>
    <r>
      <t>Interim</t>
    </r>
    <r>
      <rPr>
        <sz val="11"/>
        <color theme="1"/>
        <rFont val="Calibri"/>
        <family val="2"/>
        <scheme val="minor"/>
      </rPr>
      <t xml:space="preserve"> report – Interim</t>
    </r>
    <r>
      <rPr>
        <b/>
        <sz val="11"/>
        <color theme="1"/>
        <rFont val="Calibri"/>
        <family val="2"/>
        <scheme val="minor"/>
      </rPr>
      <t xml:space="preserve"> Engaged </t>
    </r>
    <r>
      <rPr>
        <sz val="11"/>
        <color theme="1"/>
        <rFont val="Calibri"/>
        <family val="2"/>
        <scheme val="minor"/>
      </rPr>
      <t>is asking if the student teacher has engaged appropriately with that aspect, given the level and range of experience they have met in the first few weeks. There are two exceptions: PPC  met/not met for both reports; Safeguarding;secure yes/no for both reports.</t>
    </r>
  </si>
  <si>
    <r>
      <t>Final</t>
    </r>
    <r>
      <rPr>
        <sz val="11"/>
        <color theme="1"/>
        <rFont val="Calibri"/>
        <family val="2"/>
        <scheme val="minor"/>
      </rPr>
      <t xml:space="preserve"> report – Final</t>
    </r>
    <r>
      <rPr>
        <b/>
        <sz val="11"/>
        <color theme="1"/>
        <rFont val="Calibri"/>
        <family val="2"/>
        <scheme val="minor"/>
      </rPr>
      <t xml:space="preserve"> Secure</t>
    </r>
    <r>
      <rPr>
        <sz val="11"/>
        <color theme="1"/>
        <rFont val="Calibri"/>
        <family val="2"/>
        <scheme val="minor"/>
      </rPr>
      <t xml:space="preserve"> is your professional judgement in relation to the statement(s) in dark green, which have been written to articulate what would be expected at this stage of the course (not the standard expected at the end of the course).</t>
    </r>
  </si>
  <si>
    <r>
      <t xml:space="preserve">For each of the </t>
    </r>
    <r>
      <rPr>
        <b/>
        <sz val="11"/>
        <color theme="1"/>
        <rFont val="Calibri"/>
        <family val="2"/>
        <scheme val="minor"/>
      </rPr>
      <t>five areas</t>
    </r>
  </si>
  <si>
    <r>
      <rPr>
        <b/>
        <sz val="11"/>
        <color theme="1"/>
        <rFont val="Calibri"/>
        <family val="2"/>
        <scheme val="minor"/>
      </rPr>
      <t>Final report</t>
    </r>
    <r>
      <rPr>
        <sz val="11"/>
        <color theme="1"/>
        <rFont val="Calibri"/>
        <family val="2"/>
        <scheme val="minor"/>
      </rPr>
      <t xml:space="preserve"> – </t>
    </r>
    <r>
      <rPr>
        <b/>
        <sz val="11"/>
        <color theme="1"/>
        <rFont val="Calibri"/>
        <family val="2"/>
        <scheme val="minor"/>
      </rPr>
      <t>Overall: On track</t>
    </r>
    <r>
      <rPr>
        <sz val="11"/>
        <color theme="1"/>
        <rFont val="Calibri"/>
        <family val="2"/>
        <scheme val="minor"/>
      </rPr>
      <t xml:space="preserve"> is a ‘</t>
    </r>
    <r>
      <rPr>
        <b/>
        <sz val="11"/>
        <color theme="1"/>
        <rFont val="Calibri"/>
        <family val="2"/>
        <scheme val="minor"/>
      </rPr>
      <t>best fit</t>
    </r>
    <r>
      <rPr>
        <sz val="11"/>
        <color theme="1"/>
        <rFont val="Calibri"/>
        <family val="2"/>
        <scheme val="minor"/>
      </rPr>
      <t xml:space="preserve">’ for that </t>
    </r>
    <r>
      <rPr>
        <b/>
        <sz val="11"/>
        <color theme="1"/>
        <rFont val="Calibri"/>
        <family val="2"/>
        <scheme val="minor"/>
      </rPr>
      <t xml:space="preserve">area </t>
    </r>
    <r>
      <rPr>
        <sz val="11"/>
        <color theme="1"/>
        <rFont val="Calibri"/>
        <family val="2"/>
        <scheme val="minor"/>
      </rPr>
      <t xml:space="preserve">to indicate whether the student has made progress that would put them on a trajectory to be able to successfully complete the course (meeting that Teachers’ Standards in phase B)– they are </t>
    </r>
    <r>
      <rPr>
        <b/>
        <sz val="11"/>
        <color theme="1"/>
        <rFont val="Calibri"/>
        <family val="2"/>
        <scheme val="minor"/>
      </rPr>
      <t>not</t>
    </r>
    <r>
      <rPr>
        <sz val="11"/>
        <color theme="1"/>
        <rFont val="Calibri"/>
        <family val="2"/>
        <scheme val="minor"/>
      </rPr>
      <t xml:space="preserve"> expected to be secure in all areas. In this phase, the student teachers are not expected to demonstrate all skills independently; If “the student teacher is able to… </t>
    </r>
    <r>
      <rPr>
        <i/>
        <sz val="11"/>
        <color theme="1"/>
        <rFont val="Calibri"/>
        <family val="2"/>
        <scheme val="minor"/>
      </rPr>
      <t>with appropriate support and guidance</t>
    </r>
    <r>
      <rPr>
        <sz val="11"/>
        <color theme="1"/>
        <rFont val="Calibri"/>
        <family val="2"/>
        <scheme val="minor"/>
      </rPr>
      <t xml:space="preserve">” they meet ‘secure’ at this stage of the course. </t>
    </r>
  </si>
  <si>
    <r>
      <t xml:space="preserve">File Name: </t>
    </r>
    <r>
      <rPr>
        <b/>
        <sz val="11"/>
        <color theme="1"/>
        <rFont val="Calibri"/>
        <family val="2"/>
        <scheme val="minor"/>
      </rPr>
      <t>SURNAME First name Subject CARD A (Interim)</t>
    </r>
  </si>
  <si>
    <r>
      <t xml:space="preserve">File Name: </t>
    </r>
    <r>
      <rPr>
        <b/>
        <sz val="11"/>
        <color theme="1"/>
        <rFont val="Calibri"/>
        <family val="2"/>
        <scheme val="minor"/>
      </rPr>
      <t>SURNAME First name Subject CARD A (Final)</t>
    </r>
  </si>
  <si>
    <t>Comment: Strengths and Areas for Development (including overall 'on-track'  judgment) for Pedagogy CCF2 (S2, S4, S5) - How Pupils Learn; Planning; Adaptive Teaching</t>
  </si>
  <si>
    <r>
      <t>Mathematics:</t>
    </r>
    <r>
      <rPr>
        <sz val="10"/>
        <color rgb="FF000000"/>
        <rFont val="Calibri"/>
        <family val="2"/>
        <scheme val="minor"/>
      </rPr>
      <t xml:space="preserve"> Able to interpret pupil data (see wk12 &amp; TT11.1 for the type of activity expected) and, as appropriate, able to complete relevant calculations fluently (whole numbers, fractions, decimals and percentages).</t>
    </r>
  </si>
  <si>
    <t>wk15: Focus, SR</t>
  </si>
  <si>
    <t xml:space="preserve">wk11: Focus  </t>
  </si>
  <si>
    <t>After completing the interim and final report can a member of school staff please email to secpgce@le.ac.uk. The student teacher should upload the Excell file and a pdf Summary sheet to their Eportfolio.</t>
  </si>
  <si>
    <r>
      <t xml:space="preserve">The CCF is structured into five </t>
    </r>
    <r>
      <rPr>
        <b/>
        <sz val="11"/>
        <color theme="1"/>
        <rFont val="Calibri"/>
        <family val="2"/>
        <scheme val="minor"/>
      </rPr>
      <t>areas¸</t>
    </r>
    <r>
      <rPr>
        <sz val="11"/>
        <color theme="1"/>
        <rFont val="Calibri"/>
        <family val="2"/>
        <scheme val="minor"/>
      </rPr>
      <t xml:space="preserve"> and is related to the Teachers’ Standards (S1-8 plus PCC) as per the table; our curriculum, outlined in this document, adopts the same overall structure. Student teachers are assessed against the Teachers’ Standards at the end of the course; this document, CARD A, provides the curriculum statements against which their progress is formatively and summatively assessed during phase A.</t>
    </r>
  </si>
  <si>
    <r>
      <t xml:space="preserve">Prior to 2021, professional judgments about student teachers’ progress has been made against the Teachers’ Standards. You have used your professional expertise to make judgments through the lens of your subject, and in relation to the progress expected for trainee teachers </t>
    </r>
    <r>
      <rPr>
        <i/>
        <sz val="11"/>
        <color theme="1"/>
        <rFont val="Calibri"/>
        <family val="2"/>
        <scheme val="minor"/>
      </rPr>
      <t>and</t>
    </r>
    <r>
      <rPr>
        <sz val="11"/>
        <color theme="1"/>
        <rFont val="Calibri"/>
        <family val="2"/>
        <scheme val="minor"/>
      </rPr>
      <t xml:space="preserve"> the context in which they are working. We will be drawing on your professional expertise to make these same judgments against our curriculum, as summarised here in CARD A. The statements are what student teacher should ‘look like’ at the end of phase A, rather than the end of the course.  </t>
    </r>
  </si>
  <si>
    <t>The Knowing and Doing provide the highlights of this ‘Setting the Foundation’ phase, and are expanded on each of the tabs. More of the Knowing benchmark statements are orange, and will be assessed through university assessments. We are asking you to focus on the green boxes, which are mainly but not exclusively the Doing statements; we appreciate there is much interdependency. (Section, (A) Academic: Postgraduate Study, relates to academic assignments - assessed by university tutors).</t>
  </si>
  <si>
    <t>(A) Academic: Postgraduate Study</t>
  </si>
  <si>
    <t>This section is assessed by university tutors and is here for reference.</t>
  </si>
  <si>
    <t xml:space="preserve">Theme </t>
  </si>
  <si>
    <t>Review Points</t>
  </si>
  <si>
    <t xml:space="preserve">Postgraduate Responsibilities </t>
  </si>
  <si>
    <t xml:space="preserve">How the PGCE &amp; QTS relate </t>
  </si>
  <si>
    <t>Engage with all elements, inc. student reflections</t>
  </si>
  <si>
    <t>Tutorials</t>
  </si>
  <si>
    <r>
      <t>Academic conventions</t>
    </r>
    <r>
      <rPr>
        <sz val="10"/>
        <color rgb="FF000000"/>
        <rFont val="Calibri"/>
        <family val="2"/>
        <scheme val="minor"/>
      </rPr>
      <t xml:space="preserve"> and protocols</t>
    </r>
  </si>
  <si>
    <t xml:space="preserve">Reference accurately, represent people fairly  </t>
  </si>
  <si>
    <t>UA1</t>
  </si>
  <si>
    <t>Academic Reading and Writing</t>
  </si>
  <si>
    <t>Research Literate</t>
  </si>
  <si>
    <r>
      <t xml:space="preserve">Demonstrate synthesis and analysis from a </t>
    </r>
    <r>
      <rPr>
        <b/>
        <sz val="10"/>
        <color rgb="FF000000"/>
        <rFont val="Calibri"/>
        <family val="2"/>
        <scheme val="minor"/>
      </rPr>
      <t>critical stance.</t>
    </r>
  </si>
  <si>
    <t xml:space="preserve">Critique practice using evidence </t>
  </si>
  <si>
    <t xml:space="preserve">Identify sources, interrogate evidence; consider substance &amp; relevance of sources </t>
  </si>
  <si>
    <t>Draw on academic reading to inform and interrogate classroom practice.</t>
  </si>
  <si>
    <t>UA1; (Talkthrus, focussed observations, reflections)</t>
  </si>
  <si>
    <t>Demonstrate synthesis and analysis, considering alternative perspectives</t>
  </si>
  <si>
    <t>Draw on school experiences to inform academic writing, and for writing to inform practice.</t>
  </si>
  <si>
    <t>Aware of the role of research in education, appreciating the complexities inherent in understanding classrooms</t>
  </si>
  <si>
    <t>Interrogate the links between theory and practice, and the implications of ‘evidence informed practice’</t>
  </si>
  <si>
    <t xml:space="preserve">Reflexivity </t>
  </si>
  <si>
    <t>Understand that one’s own beliefs and what one ‘takes for granted’ influences research and professional development</t>
  </si>
  <si>
    <t xml:space="preserve">Consider positionality as a practitioner and researcher, seeking to challenge own assumptions. </t>
  </si>
  <si>
    <t>Reflections (inc. weekly meetings), UA1</t>
  </si>
  <si>
    <r>
      <t xml:space="preserve">Critical Reading    
                                     </t>
    </r>
    <r>
      <rPr>
        <sz val="7"/>
        <color rgb="FF000000"/>
        <rFont val="Calibri"/>
        <family val="2"/>
        <scheme val="minor"/>
      </rPr>
      <t>A4</t>
    </r>
  </si>
  <si>
    <r>
      <t xml:space="preserve">Critical Writing    
                                     </t>
    </r>
    <r>
      <rPr>
        <sz val="7"/>
        <color rgb="FF000000"/>
        <rFont val="Calibri"/>
        <family val="2"/>
        <scheme val="minor"/>
      </rPr>
      <t>A5</t>
    </r>
  </si>
  <si>
    <r>
      <t xml:space="preserve">Criticality          
                                     </t>
    </r>
    <r>
      <rPr>
        <sz val="7"/>
        <color rgb="FF000000"/>
        <rFont val="Calibri"/>
        <family val="2"/>
        <scheme val="minor"/>
      </rPr>
      <t>A3</t>
    </r>
  </si>
  <si>
    <r>
      <t xml:space="preserve">Academic Integrity (plagiarism)                </t>
    </r>
    <r>
      <rPr>
        <sz val="7"/>
        <color rgb="FF000000"/>
        <rFont val="Calibri"/>
        <family val="2"/>
        <scheme val="minor"/>
      </rPr>
      <t>A2</t>
    </r>
  </si>
  <si>
    <r>
      <t xml:space="preserve">Course Engagement       
                                     </t>
    </r>
    <r>
      <rPr>
        <sz val="7"/>
        <color rgb="FF000000"/>
        <rFont val="Calibri"/>
        <family val="2"/>
        <scheme val="minor"/>
      </rPr>
      <t>A1</t>
    </r>
  </si>
  <si>
    <r>
      <t xml:space="preserve">Research in Education          
                                     </t>
    </r>
    <r>
      <rPr>
        <sz val="7"/>
        <color rgb="FF000000"/>
        <rFont val="Calibri"/>
        <family val="2"/>
        <scheme val="minor"/>
      </rPr>
      <t>A6</t>
    </r>
  </si>
  <si>
    <r>
      <t xml:space="preserve">Reflection and Beyond                  
                                     </t>
    </r>
    <r>
      <rPr>
        <sz val="7"/>
        <color rgb="FF000000"/>
        <rFont val="Calibri"/>
        <family val="2"/>
        <scheme val="minor"/>
      </rPr>
      <t>A7</t>
    </r>
  </si>
  <si>
    <r>
      <t>Knowing</t>
    </r>
    <r>
      <rPr>
        <b/>
        <sz val="10"/>
        <color rgb="FF000000"/>
        <rFont val="Calibri"/>
        <family val="2"/>
        <scheme val="minor"/>
      </rPr>
      <t xml:space="preserve"> </t>
    </r>
    <r>
      <rPr>
        <sz val="10"/>
        <color rgb="FF000000"/>
        <rFont val="Calibri"/>
        <family val="2"/>
        <scheme val="minor"/>
      </rPr>
      <t>(knowledge, skills and understanding)</t>
    </r>
  </si>
  <si>
    <t xml:space="preserve">Able to explain how certain learning sequences develop historical thinking. Eg. causation (Duration, type, complexity, scale of different causal factors) </t>
  </si>
  <si>
    <t>Scaffolding to reduce cognitive load when analysing complex primary sources (difficult vocabulary, concepts, style)</t>
  </si>
  <si>
    <t>Lesson plans show consideration of cognitive load and complexity of task in source analysis. Able to explain how lessons help develop students concept and schema formation. For example, how schema is developed for Empire</t>
  </si>
  <si>
    <t>Can draw upon Historical Association guidance on how to teach second order concepts. Starting to use techniques from the 'what's the wisdom on' articles</t>
  </si>
  <si>
    <t xml:space="preserve">Starting to use a range of historical specific activities such as living graphs to look at change over time. Discuss with expert colleagues how different activities support different types of historical thinking, how does a lesson help them to </t>
  </si>
  <si>
    <t xml:space="preserve">Discuss ways in which progress in historical thinking can be assessed. Such as how can you assess improvement in source analysis? </t>
  </si>
  <si>
    <t xml:space="preserve">Consider different prior historical knowledge of students in history. Start to plan for different levels of base knowledge. </t>
  </si>
  <si>
    <t>In mentor meetings/discussion will start to be able to identify specific groups of students and what barriers they might have in understanding history. Eg. What challenges might EAL students have studying medieval christianity?</t>
  </si>
  <si>
    <t xml:space="preserve">Discuss with colleagues how the curriculum is an interpretation of history. </t>
  </si>
  <si>
    <t xml:space="preserve">Will be engaging with current developments in history. </t>
  </si>
  <si>
    <t>Lessons will show them using sources, images, interpretations that they have found through building their subject knowledge</t>
  </si>
  <si>
    <t>Can you explain how a lesson helps develop a second order concept such as change and continuity. Understand how substantive concepts build over time in complexity in history (eg. Government, empire, church)</t>
  </si>
  <si>
    <t>Can discuss with co-tutor how representative the history curriculum is. Whose history has been excluded or is not represented?</t>
  </si>
  <si>
    <t>Able to use tier three language and plan for vocabulary development eg. Feudal system, transatlantic slave trade, divine right of kings</t>
  </si>
  <si>
    <t>Aware of the different assessment objectives in exam boards. The weighting of source anaylsis, interpretation and knowledge.</t>
  </si>
  <si>
    <t>Discuss the historical skill or thinking that the summative assessments used in the school demonstrate. Discuss how assessments can inform future planning</t>
  </si>
  <si>
    <t xml:space="preserve">Student may plan questions to discover misconceptions about the holocaust. Using in class monitoring to identify misconceptions eg. Everyone was dirty and unhygenic in medieval England. </t>
  </si>
  <si>
    <t>Discuss how can formative assessment help to understand students historical knowledge and thinking.</t>
  </si>
  <si>
    <t xml:space="preserve">Feedback provided may highlight how they can improve in future assessments not just the piece of work marked. </t>
  </si>
  <si>
    <t>Talkthru 13.1</t>
  </si>
  <si>
    <t>Talkthru 11.1</t>
  </si>
  <si>
    <t>wk11: Focus, SR, Obs</t>
  </si>
  <si>
    <t>wk09: Focus, SR, Obs</t>
  </si>
  <si>
    <t>Talkthru 9.2</t>
  </si>
  <si>
    <t>Talkthru 14.1</t>
  </si>
  <si>
    <t>wk14: Focus, SR, Obs</t>
  </si>
  <si>
    <t>weekly  meetings</t>
  </si>
  <si>
    <t>wk10: Focus, SR, Obs</t>
  </si>
  <si>
    <t>Talkthru 16.1</t>
  </si>
  <si>
    <t>wk16: Focus, SR</t>
  </si>
  <si>
    <t>Talkthru 10.1 (16.1) IPT2</t>
  </si>
  <si>
    <t>(wk16: Focus, SR)</t>
  </si>
  <si>
    <t xml:space="preserve">Talkthru 9.1 </t>
  </si>
  <si>
    <t>wk12: Focus, SR, Obs</t>
  </si>
  <si>
    <t>ITP1</t>
  </si>
  <si>
    <t>wk12: Obs</t>
  </si>
  <si>
    <t>wk12: Focus, SR ITP1</t>
  </si>
  <si>
    <t>Talkthru 14.1 wk14: Focus, Obs</t>
  </si>
  <si>
    <t>ITP2</t>
  </si>
  <si>
    <t>(ITP2)</t>
  </si>
  <si>
    <t>Talkthru 10.2</t>
  </si>
  <si>
    <t>Talkthru 14.1  
wk14: Focus, SR, Obs</t>
  </si>
  <si>
    <t>wk15: Focus</t>
  </si>
  <si>
    <t>Talkthru 15.1</t>
  </si>
  <si>
    <t>wk15: Focus, SR, Obs</t>
  </si>
  <si>
    <t>Talkthru 15.2</t>
  </si>
  <si>
    <t>wk11: Focus
wk13: Focus, SR, Obs</t>
  </si>
  <si>
    <t>Talkthru 13.2</t>
  </si>
  <si>
    <t>wk11 &amp; 13: Focus, SR, Obs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</si>
</sst>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0"/>
      <color theme="1"/>
      <name val="Calibri"/>
      <family val="2"/>
      <scheme val="minor"/>
    </font>
    <font>
      <b/>
      <sz val="10"/>
      <color rgb="FF000000"/>
      <name val="Calibri"/>
      <family val="2"/>
      <scheme val="minor"/>
    </font>
    <font>
      <sz val="10"/>
      <color rgb="FF000000"/>
      <name val="Calibri"/>
      <family val="2"/>
      <scheme val="minor"/>
    </font>
    <font>
      <sz val="10"/>
      <color theme="1"/>
      <name val="Calibri"/>
      <family val="2"/>
      <scheme val="minor"/>
    </font>
    <font>
      <sz val="8"/>
      <color rgb="FF000000"/>
      <name val="Calibri"/>
      <family val="2"/>
      <scheme val="minor"/>
    </font>
    <font>
      <sz val="9"/>
      <color rgb="FF000000"/>
      <name val="Calibri"/>
      <family val="2"/>
      <scheme val="minor"/>
    </font>
    <font>
      <sz val="7"/>
      <color rgb="FF000000"/>
      <name val="Calibri"/>
      <family val="2"/>
      <scheme val="minor"/>
    </font>
    <font>
      <b/>
      <sz val="8"/>
      <color rgb="FF000000"/>
      <name val="Calibri"/>
      <family val="2"/>
      <scheme val="minor"/>
    </font>
    <font>
      <b/>
      <sz val="9"/>
      <color rgb="FF000000"/>
      <name val="Calibri"/>
      <family val="2"/>
      <scheme val="minor"/>
    </font>
    <font>
      <b/>
      <sz val="10"/>
      <color rgb="FFAB8825"/>
      <name val="Calibri Light"/>
      <family val="2"/>
    </font>
    <font>
      <b/>
      <sz val="11"/>
      <color theme="1"/>
      <name val="Calibri"/>
      <family val="2"/>
      <scheme val="minor"/>
    </font>
    <font>
      <b/>
      <sz val="11"/>
      <color rgb="FFAB8825"/>
      <name val="Calibri"/>
      <family val="2"/>
      <scheme val="minor"/>
    </font>
    <font>
      <b/>
      <sz val="13"/>
      <color rgb="FFAB8825"/>
      <name val="Calibri Light"/>
      <family val="2"/>
    </font>
    <font>
      <sz val="9"/>
      <color theme="1"/>
      <name val="Calibri"/>
      <family val="2"/>
      <scheme val="minor"/>
    </font>
    <font>
      <sz val="9"/>
      <color theme="1" tint="0.499984740745262"/>
      <name val="Calibri"/>
      <family val="2"/>
      <scheme val="minor"/>
    </font>
    <font>
      <sz val="8"/>
      <color theme="1"/>
      <name val="Calibri"/>
      <family val="2"/>
      <scheme val="minor"/>
    </font>
    <font>
      <sz val="10"/>
      <color theme="5"/>
      <name val="Calibri"/>
      <family val="2"/>
      <scheme val="minor"/>
    </font>
    <font>
      <sz val="10"/>
      <name val="Calibri"/>
      <family val="2"/>
      <scheme val="minor"/>
    </font>
    <font>
      <b/>
      <sz val="16"/>
      <color rgb="FFAB8825"/>
      <name val="Calibri Light"/>
      <family val="2"/>
    </font>
    <font>
      <i/>
      <sz val="11"/>
      <color theme="1"/>
      <name val="Calibri"/>
      <family val="2"/>
      <scheme val="minor"/>
    </font>
    <font>
      <b/>
      <i/>
      <sz val="11"/>
      <color rgb="FFAB8825"/>
      <name val="Calibri Light"/>
      <family val="2"/>
    </font>
    <font>
      <sz val="11"/>
      <color rgb="FF000000"/>
      <name val="Calibri"/>
      <family val="2"/>
      <scheme val="minor"/>
    </font>
    <font>
      <b/>
      <i/>
      <sz val="11"/>
      <color theme="1"/>
      <name val="Calibri"/>
      <family val="2"/>
      <scheme val="minor"/>
    </font>
    <font>
      <sz val="8"/>
      <color rgb="FF000000"/>
      <name val="Segoe UI"/>
      <family val="2"/>
    </font>
  </fonts>
  <fills count="20">
    <fill>
      <patternFill patternType="none"/>
    </fill>
    <fill>
      <patternFill patternType="gray125"/>
    </fill>
    <fill>
      <patternFill patternType="solid">
        <fgColor rgb="FFF2F2F2"/>
        <bgColor indexed="64"/>
      </patternFill>
    </fill>
    <fill>
      <patternFill patternType="solid">
        <fgColor rgb="FFFDF1E9"/>
        <bgColor indexed="64"/>
      </patternFill>
    </fill>
    <fill>
      <patternFill patternType="solid">
        <fgColor rgb="FFE2EFD9"/>
        <bgColor indexed="64"/>
      </patternFill>
    </fill>
    <fill>
      <patternFill patternType="solid">
        <fgColor rgb="FFF1F7ED"/>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9D9D9"/>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EBDDFF"/>
        <bgColor indexed="64"/>
      </patternFill>
    </fill>
    <fill>
      <patternFill patternType="solid">
        <fgColor theme="4" tint="0.59999389629810485"/>
        <bgColor indexed="64"/>
      </patternFill>
    </fill>
    <fill>
      <patternFill patternType="solid">
        <fgColor rgb="FFCED8EE"/>
        <bgColor indexed="64"/>
      </patternFill>
    </fill>
    <fill>
      <patternFill patternType="solid">
        <fgColor rgb="FFE7F1F9"/>
        <bgColor indexed="64"/>
      </patternFill>
    </fill>
    <fill>
      <patternFill patternType="solid">
        <fgColor rgb="FFF3EBFF"/>
        <bgColor indexed="64"/>
      </patternFill>
    </fill>
    <fill>
      <patternFill patternType="solid">
        <fgColor rgb="FFFFE5F2"/>
        <bgColor indexed="64"/>
      </patternFill>
    </fill>
    <fill>
      <patternFill patternType="solid">
        <fgColor theme="5" tint="0.79998168889431442"/>
        <bgColor indexed="64"/>
      </patternFill>
    </fill>
    <fill>
      <patternFill patternType="solid">
        <fgColor theme="5" tint="0.59999389629810485"/>
        <bgColor indexed="64"/>
      </patternFill>
    </fill>
  </fills>
  <borders count="325">
    <border>
      <left/>
      <right/>
      <top/>
      <bottom/>
      <diagonal/>
    </border>
    <border>
      <left/>
      <right style="medium">
        <color indexed="64"/>
      </right>
      <top/>
      <bottom style="medium">
        <color indexed="64"/>
      </bottom>
      <diagonal/>
    </border>
    <border>
      <left/>
      <right style="medium">
        <color indexed="64"/>
      </right>
      <top style="medium">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theme="9" tint="-0.249977111117893"/>
      </bottom>
      <diagonal/>
    </border>
    <border>
      <left/>
      <right style="medium">
        <color theme="9" tint="-0.249977111117893"/>
      </right>
      <top style="medium">
        <color theme="9" tint="-0.249977111117893"/>
      </top>
      <bottom/>
      <diagonal/>
    </border>
    <border>
      <left/>
      <right style="medium">
        <color theme="9" tint="-0.249977111117893"/>
      </right>
      <top/>
      <bottom/>
      <diagonal/>
    </border>
    <border>
      <left/>
      <right/>
      <top style="thin">
        <color theme="9" tint="-0.249977111117893"/>
      </top>
      <bottom/>
      <diagonal/>
    </border>
    <border>
      <left/>
      <right style="thin">
        <color theme="9" tint="-0.249977111117893"/>
      </right>
      <top/>
      <bottom/>
      <diagonal/>
    </border>
    <border>
      <left/>
      <right style="thin">
        <color theme="9" tint="-0.249977111117893"/>
      </right>
      <top/>
      <bottom style="thin">
        <color theme="9" tint="-0.249977111117893"/>
      </bottom>
      <diagonal/>
    </border>
    <border>
      <left/>
      <right style="thin">
        <color theme="9" tint="-0.249977111117893"/>
      </right>
      <top style="thin">
        <color theme="9" tint="-0.249977111117893"/>
      </top>
      <bottom/>
      <diagonal/>
    </border>
    <border>
      <left style="thin">
        <color theme="9" tint="-0.249977111117893"/>
      </left>
      <right style="thin">
        <color theme="9" tint="-0.249977111117893"/>
      </right>
      <top/>
      <bottom/>
      <diagonal/>
    </border>
    <border>
      <left style="thin">
        <color theme="9" tint="-0.249977111117893"/>
      </left>
      <right style="thin">
        <color theme="9" tint="-0.249977111117893"/>
      </right>
      <top/>
      <bottom style="thin">
        <color theme="9" tint="-0.249977111117893"/>
      </bottom>
      <diagonal/>
    </border>
    <border>
      <left style="thin">
        <color theme="9" tint="-0.249977111117893"/>
      </left>
      <right style="thin">
        <color theme="9" tint="-0.249977111117893"/>
      </right>
      <top style="thin">
        <color theme="9" tint="-0.249977111117893"/>
      </top>
      <bottom/>
      <diagonal/>
    </border>
    <border>
      <left/>
      <right style="thin">
        <color theme="1"/>
      </right>
      <top style="medium">
        <color indexed="64"/>
      </top>
      <bottom/>
      <diagonal/>
    </border>
    <border>
      <left/>
      <right style="thin">
        <color theme="1"/>
      </right>
      <top/>
      <bottom/>
      <diagonal/>
    </border>
    <border>
      <left/>
      <right style="thin">
        <color theme="1"/>
      </right>
      <top style="thin">
        <color indexed="64"/>
      </top>
      <bottom style="medium">
        <color indexed="64"/>
      </bottom>
      <diagonal/>
    </border>
    <border>
      <left/>
      <right style="thin">
        <color theme="1"/>
      </right>
      <top/>
      <bottom style="thin">
        <color theme="9" tint="-0.249977111117893"/>
      </bottom>
      <diagonal/>
    </border>
    <border>
      <left/>
      <right style="thin">
        <color theme="1"/>
      </right>
      <top style="thin">
        <color theme="9" tint="-0.249977111117893"/>
      </top>
      <bottom/>
      <diagonal/>
    </border>
    <border>
      <left style="thin">
        <color theme="1"/>
      </left>
      <right style="thin">
        <color theme="1"/>
      </right>
      <top/>
      <bottom/>
      <diagonal/>
    </border>
    <border>
      <left style="thin">
        <color theme="1"/>
      </left>
      <right style="thin">
        <color indexed="64"/>
      </right>
      <top/>
      <bottom/>
      <diagonal/>
    </border>
    <border>
      <left style="thin">
        <color theme="1"/>
      </left>
      <right/>
      <top/>
      <bottom/>
      <diagonal/>
    </border>
    <border>
      <left/>
      <right style="thin">
        <color indexed="64"/>
      </right>
      <top style="medium">
        <color indexed="64"/>
      </top>
      <bottom/>
      <diagonal/>
    </border>
    <border>
      <left style="thin">
        <color indexed="64"/>
      </left>
      <right style="thin">
        <color theme="9" tint="-0.249977111117893"/>
      </right>
      <top style="thin">
        <color indexed="64"/>
      </top>
      <bottom/>
      <diagonal/>
    </border>
    <border>
      <left style="medium">
        <color theme="9" tint="-0.249977111117893"/>
      </left>
      <right/>
      <top/>
      <bottom/>
      <diagonal/>
    </border>
    <border>
      <left style="medium">
        <color theme="9" tint="-0.249977111117893"/>
      </left>
      <right/>
      <top/>
      <bottom style="medium">
        <color theme="9" tint="-0.249977111117893"/>
      </bottom>
      <diagonal/>
    </border>
    <border>
      <left style="medium">
        <color theme="9" tint="-0.249977111117893"/>
      </left>
      <right/>
      <top style="medium">
        <color theme="9" tint="-0.249977111117893"/>
      </top>
      <bottom/>
      <diagonal/>
    </border>
    <border>
      <left/>
      <right style="medium">
        <color theme="9" tint="-0.249977111117893"/>
      </right>
      <top style="medium">
        <color indexed="64"/>
      </top>
      <bottom/>
      <diagonal/>
    </border>
    <border>
      <left style="medium">
        <color theme="9" tint="-0.249977111117893"/>
      </left>
      <right/>
      <top style="medium">
        <color theme="9" tint="-0.249977111117893"/>
      </top>
      <bottom style="thin">
        <color indexed="64"/>
      </bottom>
      <diagonal/>
    </border>
    <border>
      <left/>
      <right/>
      <top style="medium">
        <color theme="9" tint="-0.249977111117893"/>
      </top>
      <bottom style="thin">
        <color indexed="64"/>
      </bottom>
      <diagonal/>
    </border>
    <border>
      <left/>
      <right style="medium">
        <color theme="9" tint="-0.249977111117893"/>
      </right>
      <top style="medium">
        <color theme="9" tint="-0.249977111117893"/>
      </top>
      <bottom style="thin">
        <color indexed="64"/>
      </bottom>
      <diagonal/>
    </border>
    <border>
      <left/>
      <right style="medium">
        <color theme="9" tint="-0.249977111117893"/>
      </right>
      <top style="thin">
        <color indexed="64"/>
      </top>
      <bottom style="medium">
        <color indexed="64"/>
      </bottom>
      <diagonal/>
    </border>
    <border>
      <left/>
      <right style="medium">
        <color theme="9" tint="-0.249977111117893"/>
      </right>
      <top/>
      <bottom style="thin">
        <color theme="9" tint="-0.249977111117893"/>
      </bottom>
      <diagonal/>
    </border>
    <border>
      <left/>
      <right style="medium">
        <color theme="9" tint="-0.249977111117893"/>
      </right>
      <top style="thin">
        <color theme="9" tint="-0.249977111117893"/>
      </top>
      <bottom/>
      <diagonal/>
    </border>
    <border>
      <left style="medium">
        <color theme="9" tint="-0.249977111117893"/>
      </left>
      <right style="thin">
        <color theme="9" tint="-0.249977111117893"/>
      </right>
      <top style="thin">
        <color indexed="64"/>
      </top>
      <bottom/>
      <diagonal/>
    </border>
    <border>
      <left/>
      <right style="thin">
        <color theme="1"/>
      </right>
      <top style="medium">
        <color theme="9" tint="-0.249977111117893"/>
      </top>
      <bottom style="thin">
        <color indexed="64"/>
      </bottom>
      <diagonal/>
    </border>
    <border>
      <left/>
      <right style="thin">
        <color indexed="64"/>
      </right>
      <top/>
      <bottom style="thin">
        <color theme="9" tint="-0.249977111117893"/>
      </bottom>
      <diagonal/>
    </border>
    <border>
      <left style="thin">
        <color theme="9" tint="-0.249977111117893"/>
      </left>
      <right style="medium">
        <color theme="9" tint="-0.249977111117893"/>
      </right>
      <top style="thin">
        <color indexed="64"/>
      </top>
      <bottom style="medium">
        <color indexed="64"/>
      </bottom>
      <diagonal/>
    </border>
    <border>
      <left/>
      <right/>
      <top style="thin">
        <color theme="1"/>
      </top>
      <bottom/>
      <diagonal/>
    </border>
    <border>
      <left/>
      <right/>
      <top/>
      <bottom style="thin">
        <color theme="1"/>
      </bottom>
      <diagonal/>
    </border>
    <border>
      <left style="thin">
        <color theme="9" tint="-0.249977111117893"/>
      </left>
      <right style="thin">
        <color theme="9" tint="-0.249977111117893"/>
      </right>
      <top style="thin">
        <color theme="1"/>
      </top>
      <bottom style="thin">
        <color theme="9" tint="-0.249977111117893"/>
      </bottom>
      <diagonal/>
    </border>
    <border>
      <left style="thin">
        <color indexed="64"/>
      </left>
      <right style="thin">
        <color theme="9" tint="-0.249977111117893"/>
      </right>
      <top/>
      <bottom/>
      <diagonal/>
    </border>
    <border>
      <left style="thin">
        <color indexed="64"/>
      </left>
      <right style="thin">
        <color theme="9" tint="-0.249977111117893"/>
      </right>
      <top/>
      <bottom style="thin">
        <color indexed="64"/>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4" tint="-0.249977111117893"/>
      </bottom>
      <diagonal/>
    </border>
    <border>
      <left style="medium">
        <color theme="4" tint="-0.249977111117893"/>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right style="medium">
        <color theme="4" tint="-0.249977111117893"/>
      </right>
      <top/>
      <bottom/>
      <diagonal/>
    </border>
    <border>
      <left style="medium">
        <color theme="4" tint="-0.249977111117893"/>
      </left>
      <right/>
      <top/>
      <bottom style="medium">
        <color theme="4" tint="-0.249977111117893"/>
      </bottom>
      <diagonal/>
    </border>
    <border>
      <left/>
      <right style="medium">
        <color theme="4" tint="-0.249977111117893"/>
      </right>
      <top/>
      <bottom style="medium">
        <color theme="4" tint="-0.249977111117893"/>
      </bottom>
      <diagonal/>
    </border>
    <border>
      <left style="medium">
        <color theme="4" tint="-0.249977111117893"/>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style="medium">
        <color theme="4" tint="-0.249977111117893"/>
      </left>
      <right style="medium">
        <color theme="4" tint="-0.249977111117893"/>
      </right>
      <top style="medium">
        <color theme="4" tint="-0.249977111117893"/>
      </top>
      <bottom/>
      <diagonal/>
    </border>
    <border>
      <left style="medium">
        <color theme="4" tint="-0.249977111117893"/>
      </left>
      <right style="medium">
        <color theme="4" tint="-0.249977111117893"/>
      </right>
      <top/>
      <bottom/>
      <diagonal/>
    </border>
    <border>
      <left/>
      <right style="medium">
        <color theme="4" tint="-0.249977111117893"/>
      </right>
      <top style="medium">
        <color theme="4" tint="-0.249977111117893"/>
      </top>
      <bottom style="thin">
        <color theme="4" tint="-0.249977111117893"/>
      </bottom>
      <diagonal/>
    </border>
    <border>
      <left style="medium">
        <color theme="4" tint="-0.249977111117893"/>
      </left>
      <right style="medium">
        <color theme="4" tint="-0.249977111117893"/>
      </right>
      <top/>
      <bottom style="medium">
        <color theme="4" tint="-0.249977111117893"/>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style="medium">
        <color theme="9" tint="-0.249977111117893"/>
      </right>
      <top style="medium">
        <color theme="9" tint="-0.249977111117893"/>
      </top>
      <bottom style="thin">
        <color theme="9" tint="-0.249977111117893"/>
      </bottom>
      <diagonal/>
    </border>
    <border>
      <left style="thin">
        <color theme="9" tint="-0.249977111117893"/>
      </left>
      <right style="thin">
        <color theme="9" tint="-0.249977111117893"/>
      </right>
      <top style="thin">
        <color theme="9" tint="-0.249977111117893"/>
      </top>
      <bottom style="thin">
        <color theme="9" tint="-0.249977111117893"/>
      </bottom>
      <diagonal/>
    </border>
    <border>
      <left/>
      <right/>
      <top style="medium">
        <color theme="4" tint="-0.249977111117893"/>
      </top>
      <bottom style="thin">
        <color theme="9" tint="-0.249977111117893"/>
      </bottom>
      <diagonal/>
    </border>
    <border>
      <left/>
      <right style="medium">
        <color theme="4" tint="-0.249977111117893"/>
      </right>
      <top/>
      <bottom style="thin">
        <color indexed="64"/>
      </bottom>
      <diagonal/>
    </border>
    <border>
      <left/>
      <right style="thin">
        <color indexed="64"/>
      </right>
      <top/>
      <bottom style="medium">
        <color theme="4" tint="-0.249977111117893"/>
      </bottom>
      <diagonal/>
    </border>
    <border>
      <left/>
      <right style="medium">
        <color theme="4" tint="-0.249977111117893"/>
      </right>
      <top/>
      <bottom style="thin">
        <color theme="1"/>
      </bottom>
      <diagonal/>
    </border>
    <border>
      <left/>
      <right style="thin">
        <color theme="9" tint="-0.249977111117893"/>
      </right>
      <top/>
      <bottom style="medium">
        <color theme="4" tint="-0.249977111117893"/>
      </bottom>
      <diagonal/>
    </border>
    <border>
      <left style="thin">
        <color theme="9" tint="-0.249977111117893"/>
      </left>
      <right style="thin">
        <color theme="9" tint="-0.249977111117893"/>
      </right>
      <top/>
      <bottom style="medium">
        <color theme="4" tint="-0.249977111117893"/>
      </bottom>
      <diagonal/>
    </border>
    <border>
      <left style="medium">
        <color rgb="FF7030A0"/>
      </left>
      <right/>
      <top/>
      <bottom/>
      <diagonal/>
    </border>
    <border>
      <left/>
      <right style="medium">
        <color rgb="FF7030A0"/>
      </right>
      <top/>
      <bottom/>
      <diagonal/>
    </border>
    <border>
      <left/>
      <right/>
      <top/>
      <bottom style="medium">
        <color rgb="FF7030A0"/>
      </bottom>
      <diagonal/>
    </border>
    <border>
      <left/>
      <right style="medium">
        <color rgb="FF7030A0"/>
      </right>
      <top/>
      <bottom style="medium">
        <color rgb="FF7030A0"/>
      </bottom>
      <diagonal/>
    </border>
    <border>
      <left/>
      <right style="medium">
        <color theme="4" tint="-0.249977111117893"/>
      </right>
      <top style="thin">
        <color theme="4" tint="-0.249977111117893"/>
      </top>
      <bottom/>
      <diagonal/>
    </border>
    <border>
      <left style="medium">
        <color theme="9" tint="-0.249977111117893"/>
      </left>
      <right style="medium">
        <color theme="9" tint="-0.249977111117893"/>
      </right>
      <top style="thin">
        <color theme="9" tint="-0.249977111117893"/>
      </top>
      <bottom/>
      <diagonal/>
    </border>
    <border>
      <left style="medium">
        <color theme="8" tint="-0.249977111117893"/>
      </left>
      <right style="thin">
        <color theme="9" tint="-0.249977111117893"/>
      </right>
      <top/>
      <bottom style="thin">
        <color theme="9" tint="-0.249977111117893"/>
      </bottom>
      <diagonal/>
    </border>
    <border>
      <left/>
      <right style="medium">
        <color theme="8" tint="-0.249977111117893"/>
      </right>
      <top/>
      <bottom style="thin">
        <color theme="9" tint="-0.249977111117893"/>
      </bottom>
      <diagonal/>
    </border>
    <border>
      <left/>
      <right style="medium">
        <color theme="8" tint="-0.249977111117893"/>
      </right>
      <top/>
      <bottom/>
      <diagonal/>
    </border>
    <border>
      <left/>
      <right style="medium">
        <color theme="8" tint="-0.249977111117893"/>
      </right>
      <top/>
      <bottom style="medium">
        <color theme="8" tint="-0.249977111117893"/>
      </bottom>
      <diagonal/>
    </border>
    <border>
      <left style="medium">
        <color theme="8" tint="-0.249977111117893"/>
      </left>
      <right style="thin">
        <color theme="9" tint="-0.249977111117893"/>
      </right>
      <top style="thin">
        <color theme="9" tint="-0.249977111117893"/>
      </top>
      <bottom/>
      <diagonal/>
    </border>
    <border>
      <left style="medium">
        <color theme="8" tint="-0.249977111117893"/>
      </left>
      <right/>
      <top/>
      <bottom style="thin">
        <color theme="9" tint="-0.249977111117893"/>
      </bottom>
      <diagonal/>
    </border>
    <border>
      <left/>
      <right/>
      <top/>
      <bottom style="medium">
        <color theme="8" tint="-0.249977111117893"/>
      </bottom>
      <diagonal/>
    </border>
    <border>
      <left/>
      <right/>
      <top/>
      <bottom style="thin">
        <color theme="8" tint="-0.249977111117893"/>
      </bottom>
      <diagonal/>
    </border>
    <border>
      <left style="medium">
        <color theme="4" tint="-0.249977111117893"/>
      </left>
      <right/>
      <top style="thin">
        <color theme="8" tint="-0.249977111117893"/>
      </top>
      <bottom/>
      <diagonal/>
    </border>
    <border>
      <left/>
      <right/>
      <top style="thin">
        <color theme="8" tint="-0.249977111117893"/>
      </top>
      <bottom/>
      <diagonal/>
    </border>
    <border>
      <left/>
      <right/>
      <top style="medium">
        <color theme="8" tint="-0.249977111117893"/>
      </top>
      <bottom style="thin">
        <color theme="8" tint="-0.249977111117893"/>
      </bottom>
      <diagonal/>
    </border>
    <border>
      <left/>
      <right style="medium">
        <color theme="8" tint="-0.249977111117893"/>
      </right>
      <top style="medium">
        <color theme="8" tint="-0.249977111117893"/>
      </top>
      <bottom style="thin">
        <color theme="8" tint="-0.249977111117893"/>
      </bottom>
      <diagonal/>
    </border>
    <border>
      <left style="medium">
        <color rgb="FF7030A0"/>
      </left>
      <right/>
      <top style="thin">
        <color rgb="FF7030A0"/>
      </top>
      <bottom/>
      <diagonal/>
    </border>
    <border>
      <left/>
      <right/>
      <top style="thin">
        <color rgb="FF7030A0"/>
      </top>
      <bottom/>
      <diagonal/>
    </border>
    <border>
      <left/>
      <right style="medium">
        <color rgb="FF7030A0"/>
      </right>
      <top style="thin">
        <color rgb="FF7030A0"/>
      </top>
      <bottom/>
      <diagonal/>
    </border>
    <border>
      <left style="medium">
        <color rgb="FF7030A0"/>
      </left>
      <right/>
      <top/>
      <bottom style="thin">
        <color rgb="FF7030A0"/>
      </bottom>
      <diagonal/>
    </border>
    <border>
      <left/>
      <right/>
      <top/>
      <bottom style="thin">
        <color rgb="FF7030A0"/>
      </bottom>
      <diagonal/>
    </border>
    <border>
      <left/>
      <right style="medium">
        <color rgb="FF7030A0"/>
      </right>
      <top/>
      <bottom style="thin">
        <color rgb="FF7030A0"/>
      </bottom>
      <diagonal/>
    </border>
    <border>
      <left/>
      <right/>
      <top style="thin">
        <color rgb="FF7030A0"/>
      </top>
      <bottom style="thin">
        <color rgb="FF7030A0"/>
      </bottom>
      <diagonal/>
    </border>
    <border>
      <left/>
      <right style="medium">
        <color rgb="FF7030A0"/>
      </right>
      <top style="thin">
        <color rgb="FF7030A0"/>
      </top>
      <bottom style="thin">
        <color rgb="FF7030A0"/>
      </bottom>
      <diagonal/>
    </border>
    <border>
      <left style="medium">
        <color rgb="FF7030A0"/>
      </left>
      <right style="thin">
        <color rgb="FF7030A0"/>
      </right>
      <top style="thin">
        <color rgb="FF7030A0"/>
      </top>
      <bottom style="thin">
        <color rgb="FF7030A0"/>
      </bottom>
      <diagonal/>
    </border>
    <border>
      <left style="medium">
        <color rgb="FF7030A0"/>
      </left>
      <right style="thin">
        <color rgb="FF7030A0"/>
      </right>
      <top/>
      <bottom style="medium">
        <color rgb="FF7030A0"/>
      </bottom>
      <diagonal/>
    </border>
    <border>
      <left style="thin">
        <color rgb="FF7030A0"/>
      </left>
      <right/>
      <top style="thin">
        <color rgb="FF7030A0"/>
      </top>
      <bottom style="medium">
        <color rgb="FF7030A0"/>
      </bottom>
      <diagonal/>
    </border>
    <border>
      <left/>
      <right/>
      <top style="thin">
        <color rgb="FF7030A0"/>
      </top>
      <bottom style="medium">
        <color rgb="FF7030A0"/>
      </bottom>
      <diagonal/>
    </border>
    <border>
      <left style="thin">
        <color rgb="FF7030A0"/>
      </left>
      <right/>
      <top style="thin">
        <color rgb="FF7030A0"/>
      </top>
      <bottom style="thin">
        <color rgb="FF7030A0"/>
      </bottom>
      <diagonal/>
    </border>
    <border>
      <left/>
      <right style="thin">
        <color rgb="FF7030A0"/>
      </right>
      <top style="thin">
        <color rgb="FF7030A0"/>
      </top>
      <bottom style="thin">
        <color rgb="FF7030A0"/>
      </bottom>
      <diagonal/>
    </border>
    <border>
      <left style="thin">
        <color rgb="FF7030A0"/>
      </left>
      <right/>
      <top/>
      <bottom style="medium">
        <color rgb="FF7030A0"/>
      </bottom>
      <diagonal/>
    </border>
    <border>
      <left/>
      <right style="thin">
        <color rgb="FF7030A0"/>
      </right>
      <top/>
      <bottom style="medium">
        <color rgb="FF7030A0"/>
      </bottom>
      <diagonal/>
    </border>
    <border>
      <left/>
      <right style="thin">
        <color rgb="FF7030A0"/>
      </right>
      <top style="thin">
        <color rgb="FF7030A0"/>
      </top>
      <bottom style="medium">
        <color rgb="FF7030A0"/>
      </bottom>
      <diagonal/>
    </border>
    <border>
      <left style="medium">
        <color theme="4" tint="-0.249977111117893"/>
      </left>
      <right/>
      <top style="medium">
        <color theme="4" tint="-0.249977111117893"/>
      </top>
      <bottom style="thin">
        <color theme="4" tint="-0.499984740745262"/>
      </bottom>
      <diagonal/>
    </border>
    <border>
      <left/>
      <right/>
      <top style="medium">
        <color theme="4" tint="-0.249977111117893"/>
      </top>
      <bottom style="thin">
        <color theme="4" tint="-0.499984740745262"/>
      </bottom>
      <diagonal/>
    </border>
    <border>
      <left/>
      <right style="thin">
        <color theme="1"/>
      </right>
      <top style="medium">
        <color theme="4" tint="-0.249977111117893"/>
      </top>
      <bottom style="thin">
        <color theme="4" tint="-0.499984740745262"/>
      </bottom>
      <diagonal/>
    </border>
    <border>
      <left style="medium">
        <color theme="4" tint="-0.249977111117893"/>
      </left>
      <right/>
      <top style="medium">
        <color theme="4" tint="-0.249977111117893"/>
      </top>
      <bottom style="thin">
        <color theme="9" tint="-0.249977111117893"/>
      </bottom>
      <diagonal/>
    </border>
    <border>
      <left style="medium">
        <color theme="4" tint="-0.249977111117893"/>
      </left>
      <right/>
      <top style="thin">
        <color theme="9" tint="-0.249977111117893"/>
      </top>
      <bottom/>
      <diagonal/>
    </border>
    <border>
      <left style="medium">
        <color theme="4" tint="-0.249977111117893"/>
      </left>
      <right/>
      <top/>
      <bottom style="thin">
        <color theme="9" tint="-0.249977111117893"/>
      </bottom>
      <diagonal/>
    </border>
    <border>
      <left/>
      <right style="medium">
        <color theme="4" tint="-0.249977111117893"/>
      </right>
      <top/>
      <bottom style="thin">
        <color theme="9" tint="-0.249977111117893"/>
      </bottom>
      <diagonal/>
    </border>
    <border>
      <left/>
      <right style="medium">
        <color theme="9" tint="-0.249977111117893"/>
      </right>
      <top/>
      <bottom style="medium">
        <color theme="4" tint="-0.249977111117893"/>
      </bottom>
      <diagonal/>
    </border>
    <border>
      <left style="medium">
        <color theme="9"/>
      </left>
      <right style="medium">
        <color theme="9"/>
      </right>
      <top style="medium">
        <color theme="9"/>
      </top>
      <bottom style="medium">
        <color theme="9" tint="-0.249977111117893"/>
      </bottom>
      <diagonal/>
    </border>
    <border>
      <left style="medium">
        <color theme="9"/>
      </left>
      <right style="medium">
        <color theme="9"/>
      </right>
      <top style="medium">
        <color theme="9" tint="-0.249977111117893"/>
      </top>
      <bottom/>
      <diagonal/>
    </border>
    <border>
      <left style="medium">
        <color theme="9"/>
      </left>
      <right style="medium">
        <color theme="9"/>
      </right>
      <top/>
      <bottom/>
      <diagonal/>
    </border>
    <border>
      <left style="medium">
        <color theme="9"/>
      </left>
      <right style="medium">
        <color theme="9"/>
      </right>
      <top/>
      <bottom style="medium">
        <color theme="9" tint="-0.249977111117893"/>
      </bottom>
      <diagonal/>
    </border>
    <border>
      <left style="medium">
        <color theme="8" tint="-0.249977111117893"/>
      </left>
      <right style="medium">
        <color theme="8" tint="-0.249977111117893"/>
      </right>
      <top/>
      <bottom style="medium">
        <color theme="8" tint="-0.249977111117893"/>
      </bottom>
      <diagonal/>
    </border>
    <border>
      <left style="medium">
        <color theme="8" tint="-0.249977111117893"/>
      </left>
      <right style="medium">
        <color theme="8" tint="-0.249977111117893"/>
      </right>
      <top style="medium">
        <color theme="8" tint="-0.249977111117893"/>
      </top>
      <bottom style="medium">
        <color theme="4" tint="-0.249977111117893"/>
      </bottom>
      <diagonal/>
    </border>
    <border>
      <left/>
      <right style="medium">
        <color theme="1"/>
      </right>
      <top/>
      <bottom/>
      <diagonal/>
    </border>
    <border>
      <left/>
      <right/>
      <top/>
      <bottom style="medium">
        <color theme="1"/>
      </bottom>
      <diagonal/>
    </border>
    <border>
      <left/>
      <right style="medium">
        <color theme="1"/>
      </right>
      <top/>
      <bottom style="medium">
        <color theme="1"/>
      </bottom>
      <diagonal/>
    </border>
    <border>
      <left/>
      <right/>
      <top style="medium">
        <color theme="1"/>
      </top>
      <bottom style="medium">
        <color theme="1"/>
      </bottom>
      <diagonal/>
    </border>
    <border>
      <left/>
      <right style="thin">
        <color theme="1"/>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right style="medium">
        <color theme="1"/>
      </right>
      <top/>
      <bottom style="thin">
        <color theme="1"/>
      </bottom>
      <diagonal/>
    </border>
    <border>
      <left/>
      <right style="thin">
        <color theme="1"/>
      </right>
      <top style="medium">
        <color theme="1"/>
      </top>
      <bottom/>
      <diagonal/>
    </border>
    <border>
      <left/>
      <right style="thin">
        <color theme="1"/>
      </right>
      <top/>
      <bottom style="thin">
        <color theme="1"/>
      </bottom>
      <diagonal/>
    </border>
    <border>
      <left/>
      <right style="thin">
        <color theme="1"/>
      </right>
      <top/>
      <bottom style="medium">
        <color theme="1"/>
      </bottom>
      <diagonal/>
    </border>
    <border>
      <left style="thin">
        <color theme="1"/>
      </left>
      <right style="thin">
        <color theme="1"/>
      </right>
      <top style="medium">
        <color theme="1"/>
      </top>
      <bottom style="medium">
        <color theme="1"/>
      </bottom>
      <diagonal/>
    </border>
    <border>
      <left style="thin">
        <color theme="1"/>
      </left>
      <right style="thin">
        <color theme="1"/>
      </right>
      <top style="medium">
        <color theme="1"/>
      </top>
      <bottom/>
      <diagonal/>
    </border>
    <border>
      <left style="thin">
        <color theme="1"/>
      </left>
      <right style="thin">
        <color theme="1"/>
      </right>
      <top/>
      <bottom style="thin">
        <color theme="1"/>
      </bottom>
      <diagonal/>
    </border>
    <border>
      <left style="thin">
        <color theme="1"/>
      </left>
      <right style="thin">
        <color theme="1"/>
      </right>
      <top/>
      <bottom style="medium">
        <color theme="1"/>
      </bottom>
      <diagonal/>
    </border>
    <border>
      <left style="thin">
        <color theme="1"/>
      </left>
      <right style="thin">
        <color theme="1"/>
      </right>
      <top style="medium">
        <color theme="9" tint="-0.249977111117893"/>
      </top>
      <bottom/>
      <diagonal/>
    </border>
    <border>
      <left/>
      <right style="thin">
        <color theme="1"/>
      </right>
      <top style="thin">
        <color theme="1"/>
      </top>
      <bottom/>
      <diagonal/>
    </border>
    <border>
      <left style="thin">
        <color theme="1"/>
      </left>
      <right style="thin">
        <color theme="1"/>
      </right>
      <top style="thin">
        <color theme="1"/>
      </top>
      <bottom/>
      <diagonal/>
    </border>
    <border>
      <left/>
      <right style="medium">
        <color theme="1"/>
      </right>
      <top style="thin">
        <color theme="1"/>
      </top>
      <bottom/>
      <diagonal/>
    </border>
    <border>
      <left style="medium">
        <color theme="1"/>
      </left>
      <right style="thin">
        <color theme="1"/>
      </right>
      <top style="medium">
        <color theme="1"/>
      </top>
      <bottom/>
      <diagonal/>
    </border>
    <border>
      <left style="medium">
        <color theme="1"/>
      </left>
      <right style="thin">
        <color theme="1"/>
      </right>
      <top/>
      <bottom/>
      <diagonal/>
    </border>
    <border>
      <left style="medium">
        <color theme="1"/>
      </left>
      <right style="thin">
        <color theme="1"/>
      </right>
      <top/>
      <bottom style="thin">
        <color theme="1"/>
      </bottom>
      <diagonal/>
    </border>
    <border>
      <left style="medium">
        <color theme="1"/>
      </left>
      <right style="thin">
        <color theme="1"/>
      </right>
      <top style="thin">
        <color theme="1"/>
      </top>
      <bottom/>
      <diagonal/>
    </border>
    <border>
      <left style="medium">
        <color theme="1"/>
      </left>
      <right style="thin">
        <color theme="1"/>
      </right>
      <top/>
      <bottom style="medium">
        <color theme="1"/>
      </bottom>
      <diagonal/>
    </border>
    <border>
      <left style="medium">
        <color theme="1"/>
      </left>
      <right style="thin">
        <color theme="1"/>
      </right>
      <top style="medium">
        <color theme="1"/>
      </top>
      <bottom style="thin">
        <color theme="1"/>
      </bottom>
      <diagonal/>
    </border>
    <border>
      <left/>
      <right style="thin">
        <color theme="1"/>
      </right>
      <top style="medium">
        <color theme="1"/>
      </top>
      <bottom style="thin">
        <color theme="1"/>
      </bottom>
      <diagonal/>
    </border>
    <border>
      <left/>
      <right style="medium">
        <color theme="1"/>
      </right>
      <top style="medium">
        <color theme="1"/>
      </top>
      <bottom style="thin">
        <color theme="1"/>
      </bottom>
      <diagonal/>
    </border>
    <border>
      <left style="thin">
        <color theme="1"/>
      </left>
      <right/>
      <top style="thin">
        <color theme="1"/>
      </top>
      <bottom/>
      <diagonal/>
    </border>
    <border>
      <left style="medium">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1"/>
      </left>
      <right/>
      <top/>
      <bottom style="medium">
        <color theme="1"/>
      </bottom>
      <diagonal/>
    </border>
    <border>
      <left style="thin">
        <color theme="1"/>
      </left>
      <right/>
      <top style="medium">
        <color theme="1"/>
      </top>
      <bottom style="thin">
        <color theme="1"/>
      </bottom>
      <diagonal/>
    </border>
    <border>
      <left style="medium">
        <color theme="8" tint="-0.249977111117893"/>
      </left>
      <right style="medium">
        <color theme="4" tint="-0.249977111117893"/>
      </right>
      <top style="medium">
        <color theme="8" tint="-0.249977111117893"/>
      </top>
      <bottom/>
      <diagonal/>
    </border>
    <border>
      <left style="medium">
        <color theme="8" tint="-0.249977111117893"/>
      </left>
      <right style="medium">
        <color theme="4" tint="-0.249977111117893"/>
      </right>
      <top/>
      <bottom/>
      <diagonal/>
    </border>
    <border>
      <left style="medium">
        <color theme="8" tint="-0.249977111117893"/>
      </left>
      <right style="medium">
        <color theme="4" tint="-0.249977111117893"/>
      </right>
      <top/>
      <bottom style="medium">
        <color theme="8" tint="-0.249977111117893"/>
      </bottom>
      <diagonal/>
    </border>
    <border>
      <left style="medium">
        <color theme="4" tint="-0.249977111117893"/>
      </left>
      <right/>
      <top/>
      <bottom style="medium">
        <color theme="8" tint="-0.249977111117893"/>
      </bottom>
      <diagonal/>
    </border>
    <border>
      <left style="medium">
        <color theme="4" tint="-0.249977111117893"/>
      </left>
      <right/>
      <top style="medium">
        <color theme="8" tint="-0.249977111117893"/>
      </top>
      <bottom style="thin">
        <color theme="8" tint="-0.249977111117893"/>
      </bottom>
      <diagonal/>
    </border>
    <border>
      <left style="medium">
        <color theme="4" tint="-0.249977111117893"/>
      </left>
      <right/>
      <top style="thin">
        <color theme="1"/>
      </top>
      <bottom/>
      <diagonal/>
    </border>
    <border>
      <left/>
      <right style="thin">
        <color theme="8" tint="-0.249977111117893"/>
      </right>
      <top style="thin">
        <color theme="1"/>
      </top>
      <bottom/>
      <diagonal/>
    </border>
    <border>
      <left/>
      <right style="thin">
        <color theme="8" tint="-0.249977111117893"/>
      </right>
      <top/>
      <bottom/>
      <diagonal/>
    </border>
    <border>
      <left/>
      <right style="thin">
        <color theme="8" tint="-0.249977111117893"/>
      </right>
      <top/>
      <bottom style="medium">
        <color theme="8" tint="-0.249977111117893"/>
      </bottom>
      <diagonal/>
    </border>
    <border>
      <left/>
      <right style="thin">
        <color theme="8" tint="-0.249977111117893"/>
      </right>
      <top style="thin">
        <color theme="8" tint="-0.249977111117893"/>
      </top>
      <bottom/>
      <diagonal/>
    </border>
    <border>
      <left/>
      <right style="medium">
        <color theme="9" tint="-0.249977111117893"/>
      </right>
      <top/>
      <bottom style="thin">
        <color indexed="64"/>
      </bottom>
      <diagonal/>
    </border>
    <border>
      <left style="thin">
        <color theme="1"/>
      </left>
      <right style="thin">
        <color indexed="64"/>
      </right>
      <top style="thin">
        <color theme="1"/>
      </top>
      <bottom/>
      <diagonal/>
    </border>
    <border>
      <left style="thin">
        <color theme="1"/>
      </left>
      <right style="thin">
        <color theme="1"/>
      </right>
      <top style="thin">
        <color indexed="64"/>
      </top>
      <bottom/>
      <diagonal/>
    </border>
    <border>
      <left style="thin">
        <color theme="1"/>
      </left>
      <right style="thin">
        <color theme="1"/>
      </right>
      <top/>
      <bottom style="thin">
        <color indexed="64"/>
      </bottom>
      <diagonal/>
    </border>
    <border>
      <left style="thin">
        <color theme="1"/>
      </left>
      <right style="medium">
        <color theme="8" tint="-0.249977111117893"/>
      </right>
      <top/>
      <bottom/>
      <diagonal/>
    </border>
    <border>
      <left style="thin">
        <color theme="1"/>
      </left>
      <right style="medium">
        <color theme="8" tint="-0.249977111117893"/>
      </right>
      <top/>
      <bottom style="medium">
        <color theme="8" tint="-0.249977111117893"/>
      </bottom>
      <diagonal/>
    </border>
    <border>
      <left style="medium">
        <color theme="8" tint="-0.249977111117893"/>
      </left>
      <right style="medium">
        <color theme="8" tint="-0.249977111117893"/>
      </right>
      <top/>
      <bottom/>
      <diagonal/>
    </border>
    <border>
      <left style="medium">
        <color theme="4" tint="-0.249977111117893"/>
      </left>
      <right/>
      <top/>
      <bottom style="thin">
        <color theme="1"/>
      </bottom>
      <diagonal/>
    </border>
    <border>
      <left style="thin">
        <color theme="9" tint="-0.249977111117893"/>
      </left>
      <right/>
      <top/>
      <bottom style="thin">
        <color theme="1"/>
      </bottom>
      <diagonal/>
    </border>
    <border>
      <left style="medium">
        <color theme="1"/>
      </left>
      <right style="medium">
        <color theme="1"/>
      </right>
      <top style="medium">
        <color theme="1"/>
      </top>
      <bottom style="medium">
        <color theme="1"/>
      </bottom>
      <diagonal/>
    </border>
    <border>
      <left/>
      <right/>
      <top style="medium">
        <color theme="1"/>
      </top>
      <bottom/>
      <diagonal/>
    </border>
    <border>
      <left style="medium">
        <color theme="1"/>
      </left>
      <right style="thin">
        <color indexed="64"/>
      </right>
      <top style="medium">
        <color theme="1"/>
      </top>
      <bottom/>
      <diagonal/>
    </border>
    <border>
      <left/>
      <right style="thin">
        <color indexed="64"/>
      </right>
      <top style="medium">
        <color theme="1"/>
      </top>
      <bottom/>
      <diagonal/>
    </border>
    <border>
      <left style="thin">
        <color indexed="64"/>
      </left>
      <right style="thin">
        <color indexed="64"/>
      </right>
      <top style="medium">
        <color theme="1"/>
      </top>
      <bottom/>
      <diagonal/>
    </border>
    <border>
      <left style="thin">
        <color indexed="64"/>
      </left>
      <right style="thin">
        <color theme="9" tint="-0.249977111117893"/>
      </right>
      <top style="medium">
        <color theme="1"/>
      </top>
      <bottom/>
      <diagonal/>
    </border>
    <border>
      <left/>
      <right style="medium">
        <color theme="1"/>
      </right>
      <top style="medium">
        <color theme="1"/>
      </top>
      <bottom/>
      <diagonal/>
    </border>
    <border>
      <left style="medium">
        <color theme="1"/>
      </left>
      <right style="thin">
        <color indexed="64"/>
      </right>
      <top/>
      <bottom/>
      <diagonal/>
    </border>
    <border>
      <left style="medium">
        <color theme="1"/>
      </left>
      <right style="thin">
        <color indexed="64"/>
      </right>
      <top/>
      <bottom style="medium">
        <color theme="1"/>
      </bottom>
      <diagonal/>
    </border>
    <border>
      <left/>
      <right style="thin">
        <color indexed="64"/>
      </right>
      <top/>
      <bottom style="medium">
        <color theme="1"/>
      </bottom>
      <diagonal/>
    </border>
    <border>
      <left style="thin">
        <color indexed="64"/>
      </left>
      <right style="thin">
        <color indexed="64"/>
      </right>
      <top/>
      <bottom style="medium">
        <color theme="1"/>
      </bottom>
      <diagonal/>
    </border>
    <border>
      <left style="thin">
        <color indexed="64"/>
      </left>
      <right style="thin">
        <color theme="9" tint="-0.249977111117893"/>
      </right>
      <top/>
      <bottom style="medium">
        <color theme="1"/>
      </bottom>
      <diagonal/>
    </border>
    <border>
      <left/>
      <right style="medium">
        <color theme="1"/>
      </right>
      <top/>
      <bottom style="thin">
        <color indexed="64"/>
      </bottom>
      <diagonal/>
    </border>
    <border>
      <left/>
      <right style="medium">
        <color theme="1"/>
      </right>
      <top style="thin">
        <color indexed="64"/>
      </top>
      <bottom/>
      <diagonal/>
    </border>
    <border>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right/>
      <top style="medium">
        <color theme="1"/>
      </top>
      <bottom style="thin">
        <color indexed="64"/>
      </bottom>
      <diagonal/>
    </border>
    <border>
      <left/>
      <right style="medium">
        <color theme="1"/>
      </right>
      <top style="medium">
        <color theme="1"/>
      </top>
      <bottom style="thin">
        <color indexed="64"/>
      </bottom>
      <diagonal/>
    </border>
    <border>
      <left style="medium">
        <color theme="1"/>
      </left>
      <right/>
      <top style="medium">
        <color theme="1"/>
      </top>
      <bottom/>
      <diagonal/>
    </border>
    <border>
      <left style="medium">
        <color theme="1"/>
      </left>
      <right/>
      <top/>
      <bottom/>
      <diagonal/>
    </border>
    <border>
      <left/>
      <right style="thin">
        <color theme="9" tint="-0.249977111117893"/>
      </right>
      <top style="thin">
        <color indexed="64"/>
      </top>
      <bottom/>
      <diagonal/>
    </border>
    <border>
      <left/>
      <right style="thin">
        <color theme="9" tint="-0.249977111117893"/>
      </right>
      <top/>
      <bottom style="thin">
        <color indexed="64"/>
      </bottom>
      <diagonal/>
    </border>
    <border>
      <left style="thin">
        <color indexed="64"/>
      </left>
      <right style="medium">
        <color theme="1"/>
      </right>
      <top style="medium">
        <color theme="1"/>
      </top>
      <bottom/>
      <diagonal/>
    </border>
    <border>
      <left style="thin">
        <color indexed="64"/>
      </left>
      <right style="medium">
        <color theme="1"/>
      </right>
      <top/>
      <bottom/>
      <diagonal/>
    </border>
    <border>
      <left style="thin">
        <color indexed="64"/>
      </left>
      <right style="medium">
        <color theme="1"/>
      </right>
      <top/>
      <bottom style="medium">
        <color theme="1"/>
      </bottom>
      <diagonal/>
    </border>
    <border>
      <left style="thin">
        <color indexed="64"/>
      </left>
      <right style="medium">
        <color theme="1"/>
      </right>
      <top/>
      <bottom style="thin">
        <color indexed="64"/>
      </bottom>
      <diagonal/>
    </border>
    <border>
      <left style="thin">
        <color indexed="64"/>
      </left>
      <right style="medium">
        <color theme="1"/>
      </right>
      <top style="thin">
        <color indexed="64"/>
      </top>
      <bottom/>
      <diagonal/>
    </border>
    <border>
      <left style="thin">
        <color indexed="64"/>
      </left>
      <right style="medium">
        <color theme="1"/>
      </right>
      <top style="medium">
        <color theme="1"/>
      </top>
      <bottom style="thin">
        <color indexed="64"/>
      </bottom>
      <diagonal/>
    </border>
    <border>
      <left/>
      <right style="thin">
        <color theme="1"/>
      </right>
      <top style="thin">
        <color indexed="64"/>
      </top>
      <bottom/>
      <diagonal/>
    </border>
    <border>
      <left style="medium">
        <color theme="1"/>
      </left>
      <right style="thin">
        <color theme="9" tint="-0.249977111117893"/>
      </right>
      <top style="medium">
        <color theme="1"/>
      </top>
      <bottom/>
      <diagonal/>
    </border>
    <border>
      <left style="medium">
        <color theme="1"/>
      </left>
      <right style="thin">
        <color theme="9" tint="-0.249977111117893"/>
      </right>
      <top/>
      <bottom/>
      <diagonal/>
    </border>
    <border>
      <left/>
      <right style="medium">
        <color theme="1"/>
      </right>
      <top/>
      <bottom style="thin">
        <color theme="9" tint="-0.249977111117893"/>
      </bottom>
      <diagonal/>
    </border>
    <border>
      <left/>
      <right style="medium">
        <color theme="1"/>
      </right>
      <top style="thin">
        <color theme="9" tint="-0.249977111117893"/>
      </top>
      <bottom/>
      <diagonal/>
    </border>
    <border>
      <left style="thin">
        <color theme="1"/>
      </left>
      <right style="medium">
        <color theme="1"/>
      </right>
      <top/>
      <bottom style="thin">
        <color indexed="64"/>
      </bottom>
      <diagonal/>
    </border>
    <border>
      <left style="thin">
        <color theme="1"/>
      </left>
      <right style="medium">
        <color theme="1"/>
      </right>
      <top/>
      <bottom/>
      <diagonal/>
    </border>
    <border>
      <left style="thin">
        <color theme="1"/>
      </left>
      <right style="medium">
        <color theme="1"/>
      </right>
      <top/>
      <bottom style="thin">
        <color theme="9" tint="-0.249977111117893"/>
      </bottom>
      <diagonal/>
    </border>
    <border>
      <left style="thin">
        <color theme="1"/>
      </left>
      <right style="medium">
        <color theme="1"/>
      </right>
      <top style="thin">
        <color theme="9" tint="-0.249977111117893"/>
      </top>
      <bottom/>
      <diagonal/>
    </border>
    <border>
      <left style="medium">
        <color theme="1"/>
      </left>
      <right style="thin">
        <color theme="9" tint="-0.249977111117893"/>
      </right>
      <top/>
      <bottom style="medium">
        <color theme="1"/>
      </bottom>
      <diagonal/>
    </border>
    <border>
      <left style="thin">
        <color theme="1"/>
      </left>
      <right style="medium">
        <color theme="1"/>
      </right>
      <top/>
      <bottom style="medium">
        <color theme="1"/>
      </bottom>
      <diagonal/>
    </border>
    <border>
      <left/>
      <right style="thin">
        <color theme="1"/>
      </right>
      <top/>
      <bottom style="thin">
        <color indexed="64"/>
      </bottom>
      <diagonal/>
    </border>
    <border>
      <left style="medium">
        <color theme="1"/>
      </left>
      <right style="thin">
        <color theme="1"/>
      </right>
      <top style="medium">
        <color indexed="64"/>
      </top>
      <bottom/>
      <diagonal/>
    </border>
    <border>
      <left style="medium">
        <color theme="1"/>
      </left>
      <right style="thin">
        <color theme="1"/>
      </right>
      <top/>
      <bottom style="thin">
        <color theme="9" tint="-0.249977111117893"/>
      </bottom>
      <diagonal/>
    </border>
    <border>
      <left style="medium">
        <color theme="1"/>
      </left>
      <right style="thin">
        <color theme="1"/>
      </right>
      <top style="thin">
        <color theme="9" tint="-0.249977111117893"/>
      </top>
      <bottom/>
      <diagonal/>
    </border>
    <border>
      <left style="medium">
        <color theme="1"/>
      </left>
      <right style="thin">
        <color theme="1"/>
      </right>
      <top/>
      <bottom style="thin">
        <color indexed="64"/>
      </bottom>
      <diagonal/>
    </border>
    <border>
      <left style="medium">
        <color theme="1"/>
      </left>
      <right style="thin">
        <color theme="1"/>
      </right>
      <top style="thin">
        <color indexed="64"/>
      </top>
      <bottom/>
      <diagonal/>
    </border>
    <border>
      <left style="thin">
        <color theme="1"/>
      </left>
      <right style="medium">
        <color theme="1"/>
      </right>
      <top style="medium">
        <color theme="1"/>
      </top>
      <bottom/>
      <diagonal/>
    </border>
    <border>
      <left/>
      <right style="medium">
        <color theme="1"/>
      </right>
      <top style="medium">
        <color indexed="64"/>
      </top>
      <bottom/>
      <diagonal/>
    </border>
    <border>
      <left style="thin">
        <color theme="1"/>
      </left>
      <right style="medium">
        <color theme="1"/>
      </right>
      <top/>
      <bottom style="thin">
        <color theme="1"/>
      </bottom>
      <diagonal/>
    </border>
    <border>
      <left style="thin">
        <color theme="1"/>
      </left>
      <right style="medium">
        <color theme="1"/>
      </right>
      <top style="thin">
        <color theme="1"/>
      </top>
      <bottom/>
      <diagonal/>
    </border>
    <border>
      <left style="thin">
        <color theme="1"/>
      </left>
      <right style="medium">
        <color theme="1"/>
      </right>
      <top style="medium">
        <color theme="1"/>
      </top>
      <bottom style="thin">
        <color theme="1"/>
      </bottom>
      <diagonal/>
    </border>
    <border>
      <left style="medium">
        <color theme="1"/>
      </left>
      <right style="thin">
        <color theme="1"/>
      </right>
      <top style="medium">
        <color theme="1"/>
      </top>
      <bottom style="medium">
        <color theme="1"/>
      </bottom>
      <diagonal/>
    </border>
    <border>
      <left style="thin">
        <color theme="1"/>
      </left>
      <right/>
      <top/>
      <bottom style="thin">
        <color theme="1"/>
      </bottom>
      <diagonal/>
    </border>
    <border>
      <left style="medium">
        <color theme="8" tint="-0.249977111117893"/>
      </left>
      <right/>
      <top/>
      <bottom style="medium">
        <color theme="1"/>
      </bottom>
      <diagonal/>
    </border>
    <border>
      <left style="medium">
        <color theme="1"/>
      </left>
      <right/>
      <top style="medium">
        <color theme="1"/>
      </top>
      <bottom style="medium">
        <color theme="8" tint="-0.249977111117893"/>
      </bottom>
      <diagonal/>
    </border>
    <border>
      <left/>
      <right/>
      <top style="medium">
        <color theme="1"/>
      </top>
      <bottom style="medium">
        <color theme="8" tint="-0.249977111117893"/>
      </bottom>
      <diagonal/>
    </border>
    <border>
      <left/>
      <right style="medium">
        <color theme="1"/>
      </right>
      <top style="medium">
        <color theme="1"/>
      </top>
      <bottom style="medium">
        <color theme="8" tint="-0.249977111117893"/>
      </bottom>
      <diagonal/>
    </border>
    <border>
      <left style="medium">
        <color theme="1"/>
      </left>
      <right style="thin">
        <color theme="9" tint="-0.249977111117893"/>
      </right>
      <top/>
      <bottom style="thin">
        <color theme="9" tint="-0.249977111117893"/>
      </bottom>
      <diagonal/>
    </border>
    <border>
      <left style="thin">
        <color theme="9" tint="-0.249977111117893"/>
      </left>
      <right style="medium">
        <color theme="1"/>
      </right>
      <top/>
      <bottom style="thin">
        <color theme="1"/>
      </bottom>
      <diagonal/>
    </border>
    <border>
      <left/>
      <right style="medium">
        <color theme="1"/>
      </right>
      <top style="medium">
        <color theme="8" tint="-0.249977111117893"/>
      </top>
      <bottom style="thin">
        <color theme="8" tint="-0.249977111117893"/>
      </bottom>
      <diagonal/>
    </border>
    <border>
      <left style="medium">
        <color theme="1"/>
      </left>
      <right/>
      <top style="thin">
        <color theme="8" tint="-0.249977111117893"/>
      </top>
      <bottom/>
      <diagonal/>
    </border>
    <border>
      <left/>
      <right style="medium">
        <color theme="1"/>
      </right>
      <top style="thin">
        <color theme="8" tint="-0.249977111117893"/>
      </top>
      <bottom/>
      <diagonal/>
    </border>
    <border>
      <left style="medium">
        <color theme="1"/>
      </left>
      <right/>
      <top/>
      <bottom style="thin">
        <color theme="8" tint="-0.249977111117893"/>
      </bottom>
      <diagonal/>
    </border>
    <border>
      <left/>
      <right style="medium">
        <color theme="1"/>
      </right>
      <top/>
      <bottom style="thin">
        <color theme="8" tint="-0.249977111117893"/>
      </bottom>
      <diagonal/>
    </border>
    <border>
      <left style="medium">
        <color theme="5" tint="-0.249977111117893"/>
      </left>
      <right style="medium">
        <color theme="5" tint="-0.249977111117893"/>
      </right>
      <top style="medium">
        <color theme="5" tint="-0.249977111117893"/>
      </top>
      <bottom style="medium">
        <color theme="5" tint="-0.249977111117893"/>
      </bottom>
      <diagonal/>
    </border>
    <border>
      <left style="medium">
        <color theme="5" tint="-0.249977111117893"/>
      </left>
      <right style="medium">
        <color theme="5" tint="-0.249977111117893"/>
      </right>
      <top style="medium">
        <color theme="5" tint="-0.249977111117893"/>
      </top>
      <bottom/>
      <diagonal/>
    </border>
    <border>
      <left style="medium">
        <color theme="5" tint="-0.249977111117893"/>
      </left>
      <right style="medium">
        <color theme="5" tint="-0.249977111117893"/>
      </right>
      <top/>
      <bottom/>
      <diagonal/>
    </border>
    <border>
      <left style="medium">
        <color theme="5" tint="-0.249977111117893"/>
      </left>
      <right style="medium">
        <color theme="5" tint="-0.249977111117893"/>
      </right>
      <top/>
      <bottom style="medium">
        <color theme="5" tint="-0.249977111117893"/>
      </bottom>
      <diagonal/>
    </border>
    <border>
      <left style="medium">
        <color theme="4" tint="-0.249977111117893"/>
      </left>
      <right style="medium">
        <color theme="4" tint="-0.249977111117893"/>
      </right>
      <top style="medium">
        <color theme="4" tint="-0.249977111117893"/>
      </top>
      <bottom style="thin">
        <color theme="1"/>
      </bottom>
      <diagonal/>
    </border>
    <border>
      <left/>
      <right style="medium">
        <color theme="4" tint="-0.249977111117893"/>
      </right>
      <top style="medium">
        <color theme="4" tint="-0.249977111117893"/>
      </top>
      <bottom style="thin">
        <color theme="9" tint="-0.249977111117893"/>
      </bottom>
      <diagonal/>
    </border>
    <border>
      <left style="medium">
        <color theme="4" tint="-0.249977111117893"/>
      </left>
      <right style="thin">
        <color theme="9" tint="-0.249977111117893"/>
      </right>
      <top style="thin">
        <color theme="9" tint="-0.249977111117893"/>
      </top>
      <bottom/>
      <diagonal/>
    </border>
    <border>
      <left style="medium">
        <color theme="4" tint="-0.249977111117893"/>
      </left>
      <right style="thin">
        <color theme="9" tint="-0.249977111117893"/>
      </right>
      <top/>
      <bottom style="thin">
        <color theme="9" tint="-0.249977111117893"/>
      </bottom>
      <diagonal/>
    </border>
    <border>
      <left style="thin">
        <color theme="9" tint="-0.249977111117893"/>
      </left>
      <right style="medium">
        <color theme="4" tint="-0.249977111117893"/>
      </right>
      <top/>
      <bottom style="thin">
        <color theme="1"/>
      </bottom>
      <diagonal/>
    </border>
    <border>
      <left style="medium">
        <color theme="4" tint="-0.249977111117893"/>
      </left>
      <right style="thin">
        <color theme="9" tint="-0.249977111117893"/>
      </right>
      <top style="medium">
        <color theme="4" tint="-0.249977111117893"/>
      </top>
      <bottom style="medium">
        <color theme="4" tint="-0.249977111117893"/>
      </bottom>
      <diagonal/>
    </border>
    <border>
      <left/>
      <right style="thin">
        <color theme="9" tint="-0.249977111117893"/>
      </right>
      <top style="medium">
        <color theme="4" tint="-0.249977111117893"/>
      </top>
      <bottom style="medium">
        <color theme="4" tint="-0.249977111117893"/>
      </bottom>
      <diagonal/>
    </border>
    <border>
      <left style="thin">
        <color theme="9" tint="-0.249977111117893"/>
      </left>
      <right style="thin">
        <color theme="9" tint="-0.249977111117893"/>
      </right>
      <top style="medium">
        <color theme="4" tint="-0.249977111117893"/>
      </top>
      <bottom style="medium">
        <color theme="4" tint="-0.249977111117893"/>
      </bottom>
      <diagonal/>
    </border>
    <border>
      <left style="thin">
        <color theme="9" tint="-0.249977111117893"/>
      </left>
      <right style="medium">
        <color theme="4" tint="-0.249977111117893"/>
      </right>
      <top style="medium">
        <color theme="4" tint="-0.249977111117893"/>
      </top>
      <bottom style="medium">
        <color theme="4" tint="-0.249977111117893"/>
      </bottom>
      <diagonal/>
    </border>
    <border>
      <left style="medium">
        <color theme="8" tint="-0.249977111117893"/>
      </left>
      <right style="medium">
        <color theme="8" tint="-0.249977111117893"/>
      </right>
      <top style="medium">
        <color theme="8" tint="-0.249977111117893"/>
      </top>
      <bottom style="thin">
        <color theme="4" tint="-0.249977111117893"/>
      </bottom>
      <diagonal/>
    </border>
    <border>
      <left style="medium">
        <color theme="1"/>
      </left>
      <right style="thin">
        <color theme="9" tint="-0.249977111117893"/>
      </right>
      <top style="thin">
        <color theme="9" tint="-0.249977111117893"/>
      </top>
      <bottom/>
      <diagonal/>
    </border>
    <border>
      <left style="medium">
        <color theme="8" tint="-0.249977111117893"/>
      </left>
      <right style="thin">
        <color theme="4" tint="-0.249977111117893"/>
      </right>
      <top style="thin">
        <color theme="9" tint="-0.249977111117893"/>
      </top>
      <bottom style="medium">
        <color theme="8" tint="-0.249977111117893"/>
      </bottom>
      <diagonal/>
    </border>
    <border>
      <left style="thin">
        <color theme="4" tint="-0.249977111117893"/>
      </left>
      <right style="thin">
        <color theme="4" tint="-0.249977111117893"/>
      </right>
      <top style="thin">
        <color theme="9" tint="-0.249977111117893"/>
      </top>
      <bottom style="medium">
        <color theme="8" tint="-0.249977111117893"/>
      </bottom>
      <diagonal/>
    </border>
    <border>
      <left style="medium">
        <color theme="4" tint="-0.249977111117893"/>
      </left>
      <right style="thin">
        <color theme="4" tint="-0.249977111117893"/>
      </right>
      <top style="thin">
        <color theme="9" tint="-0.249977111117893"/>
      </top>
      <bottom style="medium">
        <color theme="4" tint="-0.249977111117893"/>
      </bottom>
      <diagonal/>
    </border>
    <border>
      <left style="thin">
        <color theme="4" tint="-0.249977111117893"/>
      </left>
      <right style="thin">
        <color theme="4" tint="-0.249977111117893"/>
      </right>
      <top style="thin">
        <color theme="9" tint="-0.249977111117893"/>
      </top>
      <bottom style="medium">
        <color theme="4" tint="-0.249977111117893"/>
      </bottom>
      <diagonal/>
    </border>
    <border>
      <left style="thin">
        <color rgb="FF7030A0"/>
      </left>
      <right/>
      <top style="thin">
        <color theme="8" tint="-0.249977111117893"/>
      </top>
      <bottom style="thin">
        <color theme="4" tint="-0.249977111117893"/>
      </bottom>
      <diagonal/>
    </border>
    <border>
      <left/>
      <right/>
      <top style="thin">
        <color theme="8" tint="-0.249977111117893"/>
      </top>
      <bottom style="thin">
        <color theme="4" tint="-0.249977111117893"/>
      </bottom>
      <diagonal/>
    </border>
    <border>
      <left/>
      <right style="thin">
        <color rgb="FF7030A0"/>
      </right>
      <top style="thin">
        <color theme="8" tint="-0.249977111117893"/>
      </top>
      <bottom style="thin">
        <color theme="4" tint="-0.249977111117893"/>
      </bottom>
      <diagonal/>
    </border>
    <border>
      <left/>
      <right/>
      <top style="medium">
        <color theme="4" tint="-0.249977111117893"/>
      </top>
      <bottom/>
      <diagonal/>
    </border>
    <border>
      <left style="medium">
        <color theme="4" tint="-0.249977111117893"/>
      </left>
      <right/>
      <top/>
      <bottom style="thin">
        <color theme="8" tint="-0.249977111117893"/>
      </bottom>
      <diagonal/>
    </border>
    <border>
      <left/>
      <right style="medium">
        <color theme="4" tint="-0.249977111117893"/>
      </right>
      <top/>
      <bottom style="thin">
        <color theme="8" tint="-0.249977111117893"/>
      </bottom>
      <diagonal/>
    </border>
    <border>
      <left/>
      <right style="medium">
        <color theme="4" tint="-0.249977111117893"/>
      </right>
      <top style="thin">
        <color theme="8" tint="-0.249977111117893"/>
      </top>
      <bottom/>
      <diagonal/>
    </border>
    <border>
      <left style="medium">
        <color theme="4" tint="-0.249977111117893"/>
      </left>
      <right style="thin">
        <color rgb="FF7030A0"/>
      </right>
      <top style="thin">
        <color theme="8" tint="-0.249977111117893"/>
      </top>
      <bottom style="thin">
        <color theme="4" tint="-0.249977111117893"/>
      </bottom>
      <diagonal/>
    </border>
    <border>
      <left/>
      <right style="medium">
        <color theme="4" tint="-0.249977111117893"/>
      </right>
      <top style="thin">
        <color theme="8" tint="-0.249977111117893"/>
      </top>
      <bottom style="thin">
        <color theme="4" tint="-0.249977111117893"/>
      </bottom>
      <diagonal/>
    </border>
    <border>
      <left/>
      <right style="medium">
        <color theme="4" tint="-0.249977111117893"/>
      </right>
      <top style="thin">
        <color theme="4" tint="-0.249977111117893"/>
      </top>
      <bottom style="medium">
        <color theme="4" tint="-0.249977111117893"/>
      </bottom>
      <diagonal/>
    </border>
    <border>
      <left/>
      <right style="thin">
        <color theme="4" tint="-0.249977111117893"/>
      </right>
      <top style="thin">
        <color theme="4" tint="-0.249977111117893"/>
      </top>
      <bottom style="medium">
        <color theme="4" tint="-0.249977111117893"/>
      </bottom>
      <diagonal/>
    </border>
    <border>
      <left style="thin">
        <color theme="4" tint="-0.249977111117893"/>
      </left>
      <right style="thin">
        <color theme="4" tint="-0.249977111117893"/>
      </right>
      <top style="thin">
        <color theme="4" tint="-0.249977111117893"/>
      </top>
      <bottom style="medium">
        <color theme="4" tint="-0.249977111117893"/>
      </bottom>
      <diagonal/>
    </border>
    <border>
      <left style="medium">
        <color theme="4" tint="-0.249977111117893"/>
      </left>
      <right style="thin">
        <color theme="9" tint="-0.249977111117893"/>
      </right>
      <top style="medium">
        <color theme="4" tint="-0.249977111117893"/>
      </top>
      <bottom/>
      <diagonal/>
    </border>
    <border>
      <left/>
      <right style="medium">
        <color theme="8" tint="-0.249977111117893"/>
      </right>
      <top style="medium">
        <color theme="4" tint="-0.249977111117893"/>
      </top>
      <bottom style="thin">
        <color theme="9" tint="-0.249977111117893"/>
      </bottom>
      <diagonal/>
    </border>
    <border>
      <left style="medium">
        <color theme="8" tint="-0.249977111117893"/>
      </left>
      <right style="medium">
        <color theme="4" tint="-0.249977111117893"/>
      </right>
      <top style="medium">
        <color theme="4" tint="-0.249977111117893"/>
      </top>
      <bottom style="thin">
        <color theme="4" tint="-0.249977111117893"/>
      </bottom>
      <diagonal/>
    </border>
    <border>
      <left style="medium">
        <color theme="4" tint="-0.249977111117893"/>
      </left>
      <right style="thin">
        <color theme="4" tint="-0.249977111117893"/>
      </right>
      <top style="thin">
        <color theme="4" tint="-0.249977111117893"/>
      </top>
      <bottom style="medium">
        <color theme="4" tint="-0.249977111117893"/>
      </bottom>
      <diagonal/>
    </border>
    <border>
      <left style="medium">
        <color theme="4" tint="-0.249977111117893"/>
      </left>
      <right style="thin">
        <color theme="4" tint="-0.249977111117893"/>
      </right>
      <top/>
      <bottom style="medium">
        <color theme="4" tint="-0.249977111117893"/>
      </bottom>
      <diagonal/>
    </border>
    <border>
      <left style="thin">
        <color theme="4" tint="-0.249977111117893"/>
      </left>
      <right style="thin">
        <color theme="4" tint="-0.249977111117893"/>
      </right>
      <top/>
      <bottom style="medium">
        <color theme="4" tint="-0.249977111117893"/>
      </bottom>
      <diagonal/>
    </border>
    <border>
      <left/>
      <right style="thin">
        <color theme="4" tint="-0.249977111117893"/>
      </right>
      <top/>
      <bottom style="medium">
        <color theme="4" tint="-0.249977111117893"/>
      </bottom>
      <diagonal/>
    </border>
    <border>
      <left style="medium">
        <color theme="1"/>
      </left>
      <right style="thin">
        <color rgb="FF7030A0"/>
      </right>
      <top style="thin">
        <color theme="8" tint="-0.249977111117893"/>
      </top>
      <bottom style="thin">
        <color theme="4" tint="-0.249977111117893"/>
      </bottom>
      <diagonal/>
    </border>
    <border>
      <left/>
      <right style="medium">
        <color theme="1"/>
      </right>
      <top style="thin">
        <color theme="8" tint="-0.249977111117893"/>
      </top>
      <bottom style="thin">
        <color theme="4" tint="-0.249977111117893"/>
      </bottom>
      <diagonal/>
    </border>
    <border>
      <left style="medium">
        <color theme="4" tint="-0.249977111117893"/>
      </left>
      <right style="medium">
        <color theme="4" tint="-0.249977111117893"/>
      </right>
      <top style="medium">
        <color theme="4" tint="-0.249977111117893"/>
      </top>
      <bottom style="thin">
        <color theme="4" tint="-0.249977111117893"/>
      </bottom>
      <diagonal/>
    </border>
    <border>
      <left style="medium">
        <color theme="1"/>
      </left>
      <right style="thin">
        <color theme="1"/>
      </right>
      <top style="thin">
        <color theme="1"/>
      </top>
      <bottom style="thin">
        <color indexed="64"/>
      </bottom>
      <diagonal/>
    </border>
    <border>
      <left/>
      <right style="thin">
        <color theme="1"/>
      </right>
      <top style="thin">
        <color theme="1"/>
      </top>
      <bottom style="thin">
        <color indexed="64"/>
      </bottom>
      <diagonal/>
    </border>
    <border>
      <left style="medium">
        <color theme="1"/>
      </left>
      <right/>
      <top/>
      <bottom style="medium">
        <color theme="1"/>
      </bottom>
      <diagonal/>
    </border>
    <border>
      <left style="medium">
        <color indexed="64"/>
      </left>
      <right style="thin">
        <color theme="1"/>
      </right>
      <top style="medium">
        <color indexed="64"/>
      </top>
      <bottom/>
      <diagonal/>
    </border>
    <border>
      <left style="thin">
        <color theme="1"/>
      </left>
      <right style="thin">
        <color theme="1"/>
      </right>
      <top style="medium">
        <color indexed="64"/>
      </top>
      <bottom/>
      <diagonal/>
    </border>
    <border>
      <left style="thin">
        <color theme="1"/>
      </left>
      <right style="medium">
        <color indexed="64"/>
      </right>
      <top style="medium">
        <color indexed="64"/>
      </top>
      <bottom/>
      <diagonal/>
    </border>
    <border>
      <left style="medium">
        <color indexed="64"/>
      </left>
      <right style="thin">
        <color theme="1"/>
      </right>
      <top/>
      <bottom/>
      <diagonal/>
    </border>
    <border>
      <left style="thin">
        <color theme="1"/>
      </left>
      <right style="medium">
        <color indexed="64"/>
      </right>
      <top/>
      <bottom/>
      <diagonal/>
    </border>
    <border>
      <left style="medium">
        <color indexed="64"/>
      </left>
      <right style="thin">
        <color theme="1"/>
      </right>
      <top/>
      <bottom style="thin">
        <color theme="1"/>
      </bottom>
      <diagonal/>
    </border>
    <border>
      <left style="thin">
        <color theme="1"/>
      </left>
      <right style="medium">
        <color indexed="64"/>
      </right>
      <top/>
      <bottom style="thin">
        <color theme="1"/>
      </bottom>
      <diagonal/>
    </border>
    <border>
      <left style="medium">
        <color indexed="64"/>
      </left>
      <right style="thin">
        <color theme="1"/>
      </right>
      <top style="thin">
        <color theme="1"/>
      </top>
      <bottom/>
      <diagonal/>
    </border>
    <border>
      <left style="thin">
        <color theme="1"/>
      </left>
      <right style="medium">
        <color indexed="64"/>
      </right>
      <top style="thin">
        <color theme="1"/>
      </top>
      <bottom/>
      <diagonal/>
    </border>
    <border>
      <left style="medium">
        <color indexed="64"/>
      </left>
      <right style="thin">
        <color theme="1"/>
      </right>
      <top/>
      <bottom style="medium">
        <color indexed="64"/>
      </bottom>
      <diagonal/>
    </border>
    <border>
      <left/>
      <right style="thin">
        <color theme="1"/>
      </right>
      <top/>
      <bottom style="medium">
        <color indexed="64"/>
      </bottom>
      <diagonal/>
    </border>
    <border>
      <left style="thin">
        <color theme="1"/>
      </left>
      <right style="thin">
        <color theme="1"/>
      </right>
      <top/>
      <bottom style="medium">
        <color indexed="64"/>
      </bottom>
      <diagonal/>
    </border>
    <border>
      <left style="thin">
        <color theme="1"/>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theme="1"/>
      </left>
      <right style="thin">
        <color indexed="64"/>
      </right>
      <top/>
      <bottom style="thin">
        <color indexed="64"/>
      </bottom>
      <diagonal/>
    </border>
  </borders>
  <cellStyleXfs count="1">
    <xf numFmtId="0" fontId="0" fillId="0" borderId="0"/>
  </cellStyleXfs>
  <cellXfs count="876">
    <xf numFmtId="0" fontId="0" fillId="0" borderId="0" xfId="0"/>
    <xf numFmtId="0" fontId="0" fillId="0" borderId="0" xfId="0" applyAlignment="1">
      <alignment horizontal="left" vertical="top"/>
    </xf>
    <xf numFmtId="0" fontId="0" fillId="5" borderId="0" xfId="0" applyFill="1" applyAlignment="1">
      <alignment horizontal="left" vertical="top"/>
    </xf>
    <xf numFmtId="0" fontId="4" fillId="8" borderId="6" xfId="0" applyFont="1" applyFill="1" applyBorder="1" applyAlignment="1">
      <alignment horizontal="left" vertical="top"/>
    </xf>
    <xf numFmtId="0" fontId="0" fillId="5" borderId="3" xfId="0" applyFill="1" applyBorder="1" applyAlignment="1">
      <alignment horizontal="left" vertical="top"/>
    </xf>
    <xf numFmtId="0" fontId="0" fillId="5" borderId="4" xfId="0" applyFill="1" applyBorder="1" applyAlignment="1">
      <alignment horizontal="left" vertical="top"/>
    </xf>
    <xf numFmtId="0" fontId="5" fillId="2" borderId="11" xfId="0" applyFont="1" applyFill="1" applyBorder="1" applyAlignment="1">
      <alignment horizontal="left" vertical="top" wrapText="1"/>
    </xf>
    <xf numFmtId="0" fontId="7" fillId="2" borderId="11" xfId="0" applyFont="1" applyFill="1" applyBorder="1" applyAlignment="1">
      <alignment horizontal="left" vertical="top" wrapText="1"/>
    </xf>
    <xf numFmtId="0" fontId="0" fillId="0" borderId="0" xfId="0" applyAlignment="1">
      <alignment vertical="top"/>
    </xf>
    <xf numFmtId="0" fontId="4" fillId="7" borderId="27" xfId="0" applyFont="1" applyFill="1" applyBorder="1" applyAlignment="1">
      <alignment horizontal="left" vertical="top"/>
    </xf>
    <xf numFmtId="0" fontId="4" fillId="0" borderId="26" xfId="0" applyFont="1" applyBorder="1" applyAlignment="1">
      <alignment vertical="top"/>
    </xf>
    <xf numFmtId="0" fontId="4" fillId="3" borderId="28" xfId="0" applyFont="1" applyFill="1" applyBorder="1" applyAlignment="1">
      <alignment vertical="top" wrapText="1"/>
    </xf>
    <xf numFmtId="0" fontId="7" fillId="2" borderId="28" xfId="0" applyFont="1" applyFill="1" applyBorder="1" applyAlignment="1">
      <alignment vertical="top" wrapText="1"/>
    </xf>
    <xf numFmtId="0" fontId="2" fillId="2" borderId="29" xfId="0" applyFont="1" applyFill="1" applyBorder="1" applyAlignment="1">
      <alignment vertical="top" wrapText="1"/>
    </xf>
    <xf numFmtId="0" fontId="6" fillId="2" borderId="26" xfId="0" applyFont="1" applyFill="1" applyBorder="1" applyAlignment="1">
      <alignment vertical="top" wrapText="1"/>
    </xf>
    <xf numFmtId="0" fontId="3" fillId="2" borderId="28" xfId="0" applyFont="1" applyFill="1" applyBorder="1" applyAlignment="1">
      <alignment vertical="top" wrapText="1"/>
    </xf>
    <xf numFmtId="0" fontId="3" fillId="2" borderId="29" xfId="0" applyFont="1" applyFill="1" applyBorder="1" applyAlignment="1">
      <alignment vertical="top" wrapText="1"/>
    </xf>
    <xf numFmtId="0" fontId="4" fillId="2" borderId="26" xfId="0" applyFont="1" applyFill="1" applyBorder="1" applyAlignment="1">
      <alignment vertical="top" wrapText="1"/>
    </xf>
    <xf numFmtId="0" fontId="2" fillId="2" borderId="26" xfId="0" applyFont="1" applyFill="1" applyBorder="1" applyAlignment="1">
      <alignment vertical="top" wrapText="1"/>
    </xf>
    <xf numFmtId="0" fontId="2" fillId="2" borderId="28" xfId="0" applyFont="1" applyFill="1" applyBorder="1" applyAlignment="1">
      <alignment vertical="top" wrapText="1"/>
    </xf>
    <xf numFmtId="0" fontId="0" fillId="7" borderId="0" xfId="0" applyFill="1" applyAlignment="1">
      <alignment vertical="top"/>
    </xf>
    <xf numFmtId="0" fontId="4" fillId="8" borderId="41" xfId="0" applyFont="1" applyFill="1" applyBorder="1" applyAlignment="1">
      <alignment horizontal="left" vertical="top"/>
    </xf>
    <xf numFmtId="0" fontId="4" fillId="7" borderId="42" xfId="0" applyFont="1" applyFill="1" applyBorder="1" applyAlignment="1">
      <alignment horizontal="left" vertical="top"/>
    </xf>
    <xf numFmtId="0" fontId="4" fillId="0" borderId="17" xfId="0" applyFont="1" applyBorder="1" applyAlignment="1">
      <alignment vertical="top"/>
    </xf>
    <xf numFmtId="0" fontId="1" fillId="9" borderId="45" xfId="0" applyFont="1" applyFill="1" applyBorder="1" applyAlignment="1">
      <alignment vertical="top" wrapText="1"/>
    </xf>
    <xf numFmtId="0" fontId="4" fillId="8" borderId="46" xfId="0" applyFont="1" applyFill="1" applyBorder="1" applyAlignment="1">
      <alignment horizontal="left" vertical="top"/>
    </xf>
    <xf numFmtId="0" fontId="4" fillId="0" borderId="10" xfId="0" applyFont="1" applyBorder="1" applyAlignment="1">
      <alignment vertical="top"/>
    </xf>
    <xf numFmtId="0" fontId="4" fillId="0" borderId="47" xfId="0" applyFont="1" applyBorder="1" applyAlignment="1">
      <alignment vertical="top"/>
    </xf>
    <xf numFmtId="0" fontId="3" fillId="7" borderId="48" xfId="0" applyFont="1" applyFill="1" applyBorder="1" applyAlignment="1">
      <alignment horizontal="left" vertical="top" wrapText="1"/>
    </xf>
    <xf numFmtId="0" fontId="0" fillId="7" borderId="0" xfId="0" applyFill="1" applyAlignment="1">
      <alignment horizontal="left" vertical="top"/>
    </xf>
    <xf numFmtId="0" fontId="4" fillId="7" borderId="0" xfId="0" applyFont="1" applyFill="1" applyAlignment="1">
      <alignment horizontal="left" vertical="top"/>
    </xf>
    <xf numFmtId="0" fontId="4" fillId="7" borderId="50" xfId="0" applyFont="1" applyFill="1" applyBorder="1" applyAlignment="1">
      <alignment horizontal="right" vertical="center" wrapText="1"/>
    </xf>
    <xf numFmtId="0" fontId="0" fillId="0" borderId="53" xfId="0" applyBorder="1" applyAlignment="1">
      <alignment horizontal="left" vertical="top"/>
    </xf>
    <xf numFmtId="0" fontId="4" fillId="0" borderId="25" xfId="0" applyFont="1" applyBorder="1" applyAlignment="1" applyProtection="1">
      <alignment vertical="top"/>
      <protection locked="0"/>
    </xf>
    <xf numFmtId="0" fontId="4" fillId="0" borderId="38" xfId="0" applyFont="1" applyBorder="1" applyAlignment="1" applyProtection="1">
      <alignment vertical="top"/>
      <protection locked="0"/>
    </xf>
    <xf numFmtId="0" fontId="4" fillId="0" borderId="26" xfId="0" applyFont="1" applyBorder="1" applyAlignment="1" applyProtection="1">
      <alignment vertical="top"/>
      <protection locked="0"/>
    </xf>
    <xf numFmtId="0" fontId="4" fillId="0" borderId="17" xfId="0" applyFont="1" applyBorder="1" applyAlignment="1" applyProtection="1">
      <alignment vertical="top"/>
      <protection locked="0"/>
    </xf>
    <xf numFmtId="0" fontId="4" fillId="0" borderId="33" xfId="0" applyFont="1" applyBorder="1" applyAlignment="1" applyProtection="1">
      <alignment vertical="top"/>
      <protection locked="0"/>
    </xf>
    <xf numFmtId="0" fontId="4" fillId="0" borderId="10" xfId="0" applyFont="1" applyBorder="1" applyAlignment="1" applyProtection="1">
      <alignment vertical="top"/>
      <protection locked="0"/>
    </xf>
    <xf numFmtId="0" fontId="0" fillId="0" borderId="0" xfId="0" applyAlignment="1" applyProtection="1">
      <alignment vertical="top"/>
      <protection locked="0"/>
    </xf>
    <xf numFmtId="0" fontId="0" fillId="0" borderId="52" xfId="0" applyBorder="1" applyAlignment="1" applyProtection="1">
      <alignment horizontal="left" vertical="top"/>
      <protection locked="0"/>
    </xf>
    <xf numFmtId="0" fontId="0" fillId="0" borderId="34" xfId="0" applyBorder="1" applyAlignment="1" applyProtection="1">
      <alignment horizontal="left" vertical="top"/>
      <protection locked="0"/>
    </xf>
    <xf numFmtId="0" fontId="0" fillId="0" borderId="52" xfId="0" applyBorder="1" applyAlignment="1">
      <alignment horizontal="left" vertical="top"/>
    </xf>
    <xf numFmtId="0" fontId="0" fillId="0" borderId="19" xfId="0" applyBorder="1" applyAlignment="1" applyProtection="1">
      <alignment horizontal="left" vertical="top"/>
      <protection locked="0"/>
    </xf>
    <xf numFmtId="0" fontId="0" fillId="0" borderId="24" xfId="0" applyBorder="1" applyAlignment="1" applyProtection="1">
      <alignment horizontal="left" vertical="top"/>
      <protection locked="0"/>
    </xf>
    <xf numFmtId="0" fontId="0" fillId="0" borderId="34" xfId="0" applyBorder="1" applyAlignment="1" applyProtection="1">
      <alignment horizontal="left" vertical="top" wrapText="1"/>
      <protection locked="0"/>
    </xf>
    <xf numFmtId="0" fontId="0" fillId="0" borderId="52" xfId="0" applyBorder="1" applyAlignment="1" applyProtection="1">
      <alignment horizontal="left" vertical="top" wrapText="1"/>
      <protection locked="0"/>
    </xf>
    <xf numFmtId="0" fontId="0" fillId="0" borderId="22" xfId="0" applyBorder="1" applyAlignment="1" applyProtection="1">
      <alignment horizontal="left" vertical="top"/>
      <protection locked="0"/>
    </xf>
    <xf numFmtId="0" fontId="4" fillId="7" borderId="0" xfId="0" applyFont="1" applyFill="1" applyAlignment="1" applyProtection="1">
      <alignment horizontal="left" vertical="top"/>
      <protection locked="0"/>
    </xf>
    <xf numFmtId="0" fontId="4" fillId="7" borderId="2" xfId="0" applyFont="1" applyFill="1" applyBorder="1" applyAlignment="1" applyProtection="1">
      <alignment horizontal="left" vertical="top"/>
      <protection locked="0"/>
    </xf>
    <xf numFmtId="0" fontId="4" fillId="7" borderId="1" xfId="0" applyFont="1" applyFill="1" applyBorder="1" applyAlignment="1" applyProtection="1">
      <alignment horizontal="left" vertical="top"/>
      <protection locked="0"/>
    </xf>
    <xf numFmtId="0" fontId="0" fillId="7" borderId="0" xfId="0" applyFill="1" applyAlignment="1" applyProtection="1">
      <alignment horizontal="left" vertical="top"/>
      <protection locked="0"/>
    </xf>
    <xf numFmtId="0" fontId="4" fillId="0" borderId="0" xfId="0" applyFont="1" applyAlignment="1">
      <alignment vertical="top"/>
    </xf>
    <xf numFmtId="0" fontId="4" fillId="0" borderId="0" xfId="0" applyFont="1" applyAlignment="1">
      <alignment vertical="top" wrapText="1"/>
    </xf>
    <xf numFmtId="0" fontId="4" fillId="6" borderId="54" xfId="0" applyFont="1" applyFill="1" applyBorder="1" applyAlignment="1">
      <alignment vertical="top"/>
    </xf>
    <xf numFmtId="0" fontId="4" fillId="6" borderId="55" xfId="0" applyFont="1" applyFill="1" applyBorder="1" applyAlignment="1">
      <alignment vertical="top"/>
    </xf>
    <xf numFmtId="0" fontId="4" fillId="0" borderId="62" xfId="0" applyFont="1" applyBorder="1" applyAlignment="1">
      <alignment vertical="top"/>
    </xf>
    <xf numFmtId="0" fontId="4" fillId="10" borderId="63" xfId="0" applyFont="1" applyFill="1" applyBorder="1" applyAlignment="1">
      <alignment vertical="top"/>
    </xf>
    <xf numFmtId="0" fontId="4" fillId="10" borderId="64" xfId="0" applyFont="1" applyFill="1" applyBorder="1" applyAlignment="1">
      <alignment vertical="top"/>
    </xf>
    <xf numFmtId="0" fontId="4" fillId="11" borderId="61" xfId="0" applyFont="1" applyFill="1" applyBorder="1" applyAlignment="1">
      <alignment vertical="top"/>
    </xf>
    <xf numFmtId="0" fontId="4" fillId="11" borderId="57" xfId="0" applyFont="1" applyFill="1" applyBorder="1" applyAlignment="1">
      <alignment vertical="top"/>
    </xf>
    <xf numFmtId="0" fontId="4" fillId="5" borderId="71" xfId="0" applyFont="1" applyFill="1" applyBorder="1" applyAlignment="1">
      <alignment vertical="top"/>
    </xf>
    <xf numFmtId="0" fontId="0" fillId="7" borderId="60" xfId="0" applyFill="1" applyBorder="1" applyAlignment="1">
      <alignment horizontal="left" vertical="top"/>
    </xf>
    <xf numFmtId="0" fontId="0" fillId="0" borderId="60" xfId="0" applyBorder="1" applyAlignment="1" applyProtection="1">
      <alignment horizontal="left" vertical="top"/>
      <protection locked="0"/>
    </xf>
    <xf numFmtId="0" fontId="0" fillId="0" borderId="62" xfId="0" applyBorder="1" applyAlignment="1" applyProtection="1">
      <alignment horizontal="left" vertical="top"/>
      <protection locked="0"/>
    </xf>
    <xf numFmtId="0" fontId="0" fillId="0" borderId="78" xfId="0" applyBorder="1" applyAlignment="1" applyProtection="1">
      <alignment horizontal="left" vertical="top"/>
      <protection locked="0"/>
    </xf>
    <xf numFmtId="0" fontId="0" fillId="7" borderId="62" xfId="0" applyFill="1" applyBorder="1" applyAlignment="1">
      <alignment horizontal="left" vertical="top"/>
    </xf>
    <xf numFmtId="0" fontId="4" fillId="10" borderId="66" xfId="0" applyFont="1" applyFill="1" applyBorder="1" applyAlignment="1">
      <alignment horizontal="left" vertical="top"/>
    </xf>
    <xf numFmtId="0" fontId="4" fillId="10" borderId="68" xfId="0" applyFont="1" applyFill="1" applyBorder="1" applyAlignment="1">
      <alignment horizontal="left" vertical="top"/>
    </xf>
    <xf numFmtId="0" fontId="4" fillId="0" borderId="0" xfId="0" applyFont="1" applyAlignment="1" applyProtection="1">
      <alignment vertical="top"/>
      <protection locked="0"/>
    </xf>
    <xf numFmtId="0" fontId="4" fillId="11" borderId="67" xfId="0" applyFont="1" applyFill="1" applyBorder="1" applyAlignment="1">
      <alignment vertical="top"/>
    </xf>
    <xf numFmtId="0" fontId="4" fillId="7" borderId="0" xfId="0" applyFont="1" applyFill="1" applyAlignment="1">
      <alignment vertical="top"/>
    </xf>
    <xf numFmtId="0" fontId="1" fillId="7" borderId="0" xfId="0" applyFont="1" applyFill="1" applyAlignment="1">
      <alignment vertical="top" wrapText="1"/>
    </xf>
    <xf numFmtId="0" fontId="4" fillId="11" borderId="66" xfId="0" applyFont="1" applyFill="1" applyBorder="1" applyAlignment="1">
      <alignment vertical="top"/>
    </xf>
    <xf numFmtId="0" fontId="4" fillId="11" borderId="68" xfId="0" applyFont="1" applyFill="1" applyBorder="1" applyAlignment="1">
      <alignment vertical="top"/>
    </xf>
    <xf numFmtId="0" fontId="0" fillId="7" borderId="60" xfId="0" applyFill="1" applyBorder="1" applyAlignment="1">
      <alignment vertical="top"/>
    </xf>
    <xf numFmtId="0" fontId="4" fillId="0" borderId="60" xfId="0" applyFont="1" applyBorder="1" applyAlignment="1" applyProtection="1">
      <alignment vertical="top"/>
      <protection locked="0"/>
    </xf>
    <xf numFmtId="0" fontId="4" fillId="7" borderId="120" xfId="0" applyFont="1" applyFill="1" applyBorder="1" applyAlignment="1">
      <alignment vertical="top" wrapText="1"/>
    </xf>
    <xf numFmtId="0" fontId="4" fillId="0" borderId="121" xfId="0" applyFont="1" applyBorder="1" applyAlignment="1">
      <alignment vertical="top"/>
    </xf>
    <xf numFmtId="0" fontId="0" fillId="7" borderId="62" xfId="0" applyFill="1" applyBorder="1" applyAlignment="1">
      <alignment vertical="top"/>
    </xf>
    <xf numFmtId="0" fontId="0" fillId="7" borderId="0" xfId="0" applyFill="1" applyAlignment="1">
      <alignment vertical="center"/>
    </xf>
    <xf numFmtId="0" fontId="4" fillId="7" borderId="0" xfId="0" applyFont="1" applyFill="1" applyAlignment="1">
      <alignment vertical="center"/>
    </xf>
    <xf numFmtId="0" fontId="4" fillId="15" borderId="72" xfId="0" applyFont="1" applyFill="1" applyBorder="1" applyAlignment="1">
      <alignment horizontal="center" vertical="center"/>
    </xf>
    <xf numFmtId="0" fontId="4" fillId="15" borderId="24" xfId="0" applyFont="1" applyFill="1" applyBorder="1" applyAlignment="1">
      <alignment horizontal="center" vertical="center"/>
    </xf>
    <xf numFmtId="0" fontId="4" fillId="15" borderId="87" xfId="0" applyFont="1" applyFill="1" applyBorder="1" applyAlignment="1">
      <alignment horizontal="center" vertical="center"/>
    </xf>
    <xf numFmtId="0" fontId="4" fillId="15" borderId="23" xfId="0" applyFont="1" applyFill="1" applyBorder="1" applyAlignment="1">
      <alignment horizontal="center" vertical="center"/>
    </xf>
    <xf numFmtId="0" fontId="4" fillId="16" borderId="105" xfId="0" applyFont="1" applyFill="1" applyBorder="1" applyAlignment="1">
      <alignment vertical="center"/>
    </xf>
    <xf numFmtId="0" fontId="4" fillId="17" borderId="104" xfId="0" applyFont="1" applyFill="1" applyBorder="1" applyAlignment="1">
      <alignment vertical="center"/>
    </xf>
    <xf numFmtId="0" fontId="4" fillId="16" borderId="106" xfId="0" applyFont="1" applyFill="1" applyBorder="1" applyAlignment="1">
      <alignment vertical="center"/>
    </xf>
    <xf numFmtId="0" fontId="4" fillId="17" borderId="82" xfId="0" applyFont="1" applyFill="1" applyBorder="1" applyAlignment="1">
      <alignment vertical="center"/>
    </xf>
    <xf numFmtId="0" fontId="4" fillId="10" borderId="72" xfId="0" applyFont="1" applyFill="1" applyBorder="1" applyAlignment="1">
      <alignment horizontal="center" vertical="center"/>
    </xf>
    <xf numFmtId="0" fontId="4" fillId="10" borderId="86" xfId="0" applyFont="1" applyFill="1" applyBorder="1" applyAlignment="1">
      <alignment horizontal="center" vertical="center"/>
    </xf>
    <xf numFmtId="0" fontId="4" fillId="12" borderId="105" xfId="0" applyFont="1" applyFill="1" applyBorder="1" applyAlignment="1">
      <alignment vertical="center"/>
    </xf>
    <xf numFmtId="0" fontId="4" fillId="12" borderId="106" xfId="0" applyFont="1" applyFill="1" applyBorder="1" applyAlignment="1">
      <alignment vertical="center"/>
    </xf>
    <xf numFmtId="0" fontId="4" fillId="10" borderId="127" xfId="0" applyFont="1" applyFill="1" applyBorder="1" applyAlignment="1">
      <alignment vertical="top"/>
    </xf>
    <xf numFmtId="0" fontId="4" fillId="7" borderId="74" xfId="0" applyFont="1" applyFill="1" applyBorder="1" applyAlignment="1">
      <alignment horizontal="left" vertical="top"/>
    </xf>
    <xf numFmtId="0" fontId="4" fillId="7" borderId="51" xfId="0" applyFont="1" applyFill="1" applyBorder="1" applyAlignment="1">
      <alignment horizontal="left" vertical="top"/>
    </xf>
    <xf numFmtId="0" fontId="4" fillId="7" borderId="60" xfId="0" applyFont="1" applyFill="1" applyBorder="1" applyAlignment="1">
      <alignment horizontal="left" vertical="top"/>
    </xf>
    <xf numFmtId="0" fontId="4" fillId="7" borderId="76" xfId="0" applyFont="1" applyFill="1" applyBorder="1" applyAlignment="1">
      <alignment horizontal="left"/>
    </xf>
    <xf numFmtId="0" fontId="4" fillId="10" borderId="89" xfId="0" applyFont="1" applyFill="1" applyBorder="1" applyAlignment="1">
      <alignment horizontal="center" vertical="center"/>
    </xf>
    <xf numFmtId="0" fontId="4" fillId="10" borderId="24" xfId="0" applyFont="1" applyFill="1" applyBorder="1" applyAlignment="1">
      <alignment horizontal="center" vertical="center"/>
    </xf>
    <xf numFmtId="0" fontId="4" fillId="10" borderId="85" xfId="0" applyFont="1" applyFill="1" applyBorder="1" applyAlignment="1">
      <alignment horizontal="center" vertical="center"/>
    </xf>
    <xf numFmtId="0" fontId="4" fillId="10" borderId="23" xfId="0" applyFont="1" applyFill="1" applyBorder="1" applyAlignment="1">
      <alignment horizontal="center" vertical="center"/>
    </xf>
    <xf numFmtId="0" fontId="4" fillId="8" borderId="16" xfId="0" applyFont="1" applyFill="1" applyBorder="1" applyAlignment="1">
      <alignment horizontal="left" vertical="top"/>
    </xf>
    <xf numFmtId="0" fontId="4" fillId="7" borderId="133" xfId="0" applyFont="1" applyFill="1" applyBorder="1" applyAlignment="1">
      <alignment horizontal="left" vertical="top"/>
    </xf>
    <xf numFmtId="0" fontId="4" fillId="7" borderId="60" xfId="0" applyFont="1" applyFill="1" applyBorder="1" applyAlignment="1">
      <alignment vertical="top"/>
    </xf>
    <xf numFmtId="0" fontId="3" fillId="4" borderId="138" xfId="0" applyFont="1" applyFill="1" applyBorder="1" applyAlignment="1">
      <alignment vertical="top" wrapText="1"/>
    </xf>
    <xf numFmtId="0" fontId="4" fillId="4" borderId="26" xfId="0" applyFont="1" applyFill="1" applyBorder="1" applyAlignment="1">
      <alignment vertical="top" wrapText="1"/>
    </xf>
    <xf numFmtId="0" fontId="3" fillId="7" borderId="141" xfId="0" applyFont="1" applyFill="1" applyBorder="1" applyAlignment="1">
      <alignment horizontal="left" vertical="top" wrapText="1"/>
    </xf>
    <xf numFmtId="0" fontId="4" fillId="8" borderId="145" xfId="0" applyFont="1" applyFill="1" applyBorder="1" applyAlignment="1">
      <alignment horizontal="left" vertical="top"/>
    </xf>
    <xf numFmtId="0" fontId="4" fillId="7" borderId="141" xfId="0" applyFont="1" applyFill="1" applyBorder="1" applyAlignment="1">
      <alignment horizontal="left" vertical="top"/>
    </xf>
    <xf numFmtId="0" fontId="3" fillId="4" borderId="139" xfId="0" applyFont="1" applyFill="1" applyBorder="1" applyAlignment="1">
      <alignment vertical="top" wrapText="1"/>
    </xf>
    <xf numFmtId="0" fontId="3" fillId="3" borderId="139" xfId="0" applyFont="1" applyFill="1" applyBorder="1" applyAlignment="1">
      <alignment vertical="top" wrapText="1"/>
    </xf>
    <xf numFmtId="0" fontId="4" fillId="4" borderId="139" xfId="0" applyFont="1" applyFill="1" applyBorder="1" applyAlignment="1">
      <alignment vertical="top" wrapText="1"/>
    </xf>
    <xf numFmtId="0" fontId="3" fillId="2" borderId="153" xfId="0" applyFont="1" applyFill="1" applyBorder="1" applyAlignment="1">
      <alignment vertical="top" wrapText="1"/>
    </xf>
    <xf numFmtId="0" fontId="2" fillId="2" borderId="149" xfId="0" applyFont="1" applyFill="1" applyBorder="1" applyAlignment="1">
      <alignment vertical="top" wrapText="1"/>
    </xf>
    <xf numFmtId="0" fontId="4" fillId="2" borderId="150" xfId="0" applyFont="1" applyFill="1" applyBorder="1" applyAlignment="1">
      <alignment vertical="top" wrapText="1"/>
    </xf>
    <xf numFmtId="0" fontId="4" fillId="2" borderId="151" xfId="0" applyFont="1" applyFill="1" applyBorder="1" applyAlignment="1">
      <alignment vertical="top" wrapText="1"/>
    </xf>
    <xf numFmtId="0" fontId="3" fillId="2" borderId="150" xfId="0" applyFont="1" applyFill="1" applyBorder="1" applyAlignment="1">
      <alignment horizontal="left" vertical="top" wrapText="1" indent="1"/>
    </xf>
    <xf numFmtId="0" fontId="3" fillId="2" borderId="151" xfId="0" applyFont="1" applyFill="1" applyBorder="1" applyAlignment="1">
      <alignment horizontal="left" vertical="top" wrapText="1" indent="1"/>
    </xf>
    <xf numFmtId="0" fontId="3" fillId="2" borderId="154" xfId="0" applyFont="1" applyFill="1" applyBorder="1" applyAlignment="1">
      <alignment vertical="top" wrapText="1"/>
    </xf>
    <xf numFmtId="0" fontId="3" fillId="3" borderId="155" xfId="0" applyFont="1" applyFill="1" applyBorder="1" applyAlignment="1">
      <alignment vertical="top" wrapText="1"/>
    </xf>
    <xf numFmtId="0" fontId="3" fillId="5" borderId="155" xfId="0" applyFont="1" applyFill="1" applyBorder="1" applyAlignment="1">
      <alignment vertical="top" wrapText="1"/>
    </xf>
    <xf numFmtId="0" fontId="2" fillId="4" borderId="146" xfId="0" applyFont="1" applyFill="1" applyBorder="1" applyAlignment="1">
      <alignment vertical="top" wrapText="1"/>
    </xf>
    <xf numFmtId="0" fontId="3" fillId="2" borderId="158" xfId="0" applyFont="1" applyFill="1" applyBorder="1" applyAlignment="1">
      <alignment vertical="top" wrapText="1"/>
    </xf>
    <xf numFmtId="0" fontId="3" fillId="3" borderId="159" xfId="0" applyFont="1" applyFill="1" applyBorder="1" applyAlignment="1">
      <alignment vertical="top" wrapText="1"/>
    </xf>
    <xf numFmtId="0" fontId="3" fillId="5" borderId="159" xfId="0" applyFont="1" applyFill="1" applyBorder="1" applyAlignment="1">
      <alignment vertical="top" wrapText="1"/>
    </xf>
    <xf numFmtId="0" fontId="5" fillId="2" borderId="158" xfId="0" applyFont="1" applyFill="1" applyBorder="1" applyAlignment="1">
      <alignment vertical="top" wrapText="1"/>
    </xf>
    <xf numFmtId="0" fontId="2" fillId="7" borderId="131" xfId="0" applyFont="1" applyFill="1" applyBorder="1" applyAlignment="1">
      <alignment vertical="top" wrapText="1"/>
    </xf>
    <xf numFmtId="0" fontId="2" fillId="7" borderId="132" xfId="0" applyFont="1" applyFill="1" applyBorder="1" applyAlignment="1">
      <alignment vertical="top" wrapText="1"/>
    </xf>
    <xf numFmtId="0" fontId="3" fillId="7" borderId="141" xfId="0" applyFont="1" applyFill="1" applyBorder="1" applyAlignment="1">
      <alignment vertical="top" wrapText="1"/>
    </xf>
    <xf numFmtId="0" fontId="4" fillId="11" borderId="163" xfId="0" applyFont="1" applyFill="1" applyBorder="1" applyAlignment="1">
      <alignment vertical="top"/>
    </xf>
    <xf numFmtId="0" fontId="4" fillId="10" borderId="162" xfId="0" applyFont="1" applyFill="1" applyBorder="1" applyAlignment="1">
      <alignment horizontal="left" vertical="top"/>
    </xf>
    <xf numFmtId="0" fontId="4" fillId="10" borderId="163" xfId="0" applyFont="1" applyFill="1" applyBorder="1" applyAlignment="1">
      <alignment horizontal="left" vertical="top"/>
    </xf>
    <xf numFmtId="0" fontId="4" fillId="0" borderId="87" xfId="0" applyFont="1" applyBorder="1" applyAlignment="1" applyProtection="1">
      <alignment vertical="top"/>
      <protection locked="0"/>
    </xf>
    <xf numFmtId="0" fontId="4" fillId="10" borderId="164" xfId="0" applyFont="1" applyFill="1" applyBorder="1" applyAlignment="1">
      <alignment horizontal="left" vertical="top"/>
    </xf>
    <xf numFmtId="0" fontId="4" fillId="7" borderId="96" xfId="0" applyFont="1" applyFill="1" applyBorder="1" applyAlignment="1">
      <alignment vertical="top" wrapText="1"/>
    </xf>
    <xf numFmtId="0" fontId="4" fillId="0" borderId="30" xfId="0" applyFont="1" applyBorder="1" applyAlignment="1" applyProtection="1">
      <alignment vertical="top"/>
      <protection locked="0"/>
    </xf>
    <xf numFmtId="0" fontId="4" fillId="15" borderId="86" xfId="0" applyFont="1" applyFill="1" applyBorder="1" applyAlignment="1">
      <alignment horizontal="center" vertical="center"/>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2" fillId="2" borderId="10" xfId="0" applyFont="1" applyFill="1" applyBorder="1" applyAlignment="1">
      <alignment horizontal="left" vertical="top" wrapText="1"/>
    </xf>
    <xf numFmtId="0" fontId="3" fillId="4" borderId="26" xfId="0" applyFont="1" applyFill="1" applyBorder="1" applyAlignment="1">
      <alignment horizontal="left" vertical="top" wrapText="1"/>
    </xf>
    <xf numFmtId="0" fontId="3" fillId="2" borderId="26" xfId="0" applyFont="1" applyFill="1" applyBorder="1" applyAlignment="1">
      <alignment vertical="top" wrapText="1"/>
    </xf>
    <xf numFmtId="0" fontId="3" fillId="3" borderId="26" xfId="0" applyFont="1" applyFill="1" applyBorder="1" applyAlignment="1">
      <alignment vertical="top" wrapText="1"/>
    </xf>
    <xf numFmtId="0" fontId="4" fillId="0" borderId="0" xfId="0" applyFont="1" applyAlignment="1" applyProtection="1">
      <alignment vertical="top" wrapText="1"/>
      <protection locked="0"/>
    </xf>
    <xf numFmtId="0" fontId="3" fillId="4" borderId="26" xfId="0" applyFont="1" applyFill="1" applyBorder="1" applyAlignment="1">
      <alignment horizontal="left" vertical="top" wrapText="1" indent="1"/>
    </xf>
    <xf numFmtId="0" fontId="3" fillId="2" borderId="150" xfId="0" applyFont="1" applyFill="1" applyBorder="1" applyAlignment="1">
      <alignment horizontal="left" vertical="top" wrapText="1"/>
    </xf>
    <xf numFmtId="0" fontId="3" fillId="3" borderId="26" xfId="0" applyFont="1" applyFill="1" applyBorder="1" applyAlignment="1">
      <alignment horizontal="left" vertical="top" wrapText="1" indent="1"/>
    </xf>
    <xf numFmtId="0" fontId="2" fillId="9" borderId="135" xfId="0" applyFont="1" applyFill="1" applyBorder="1" applyAlignment="1">
      <alignment horizontal="center" vertical="center" textRotation="90" wrapText="1"/>
    </xf>
    <xf numFmtId="0" fontId="2" fillId="9" borderId="136" xfId="0" applyFont="1" applyFill="1" applyBorder="1" applyAlignment="1">
      <alignment horizontal="center" vertical="center" textRotation="90" wrapText="1"/>
    </xf>
    <xf numFmtId="0" fontId="3" fillId="4" borderId="26" xfId="0" applyFont="1" applyFill="1" applyBorder="1" applyAlignment="1">
      <alignment vertical="top" wrapText="1"/>
    </xf>
    <xf numFmtId="0" fontId="4" fillId="0" borderId="172" xfId="0" applyFont="1" applyBorder="1" applyAlignment="1">
      <alignment vertical="top"/>
    </xf>
    <xf numFmtId="0" fontId="4" fillId="0" borderId="174" xfId="0" applyFont="1" applyBorder="1" applyAlignment="1" applyProtection="1">
      <alignment vertical="top"/>
      <protection locked="0"/>
    </xf>
    <xf numFmtId="0" fontId="4" fillId="0" borderId="176" xfId="0" applyFont="1" applyBorder="1" applyAlignment="1" applyProtection="1">
      <alignment vertical="top"/>
      <protection locked="0"/>
    </xf>
    <xf numFmtId="0" fontId="0" fillId="7" borderId="87" xfId="0" applyFill="1" applyBorder="1" applyAlignment="1">
      <alignment vertical="top"/>
    </xf>
    <xf numFmtId="0" fontId="4" fillId="11" borderId="164" xfId="0" applyFont="1" applyFill="1" applyBorder="1" applyAlignment="1">
      <alignment vertical="top"/>
    </xf>
    <xf numFmtId="0" fontId="0" fillId="7" borderId="88" xfId="0" applyFill="1" applyBorder="1" applyAlignment="1">
      <alignment vertical="top"/>
    </xf>
    <xf numFmtId="0" fontId="4" fillId="7" borderId="86" xfId="0" applyFont="1" applyFill="1" applyBorder="1" applyAlignment="1">
      <alignment vertical="top"/>
    </xf>
    <xf numFmtId="0" fontId="4" fillId="7" borderId="43" xfId="0" applyFont="1" applyFill="1" applyBorder="1" applyAlignment="1">
      <alignment vertical="top"/>
    </xf>
    <xf numFmtId="0" fontId="4" fillId="7" borderId="87" xfId="0" applyFont="1" applyFill="1" applyBorder="1" applyAlignment="1">
      <alignment vertical="top"/>
    </xf>
    <xf numFmtId="0" fontId="1" fillId="8" borderId="12" xfId="0" applyFont="1" applyFill="1" applyBorder="1" applyAlignment="1">
      <alignment horizontal="left" vertical="top" wrapText="1"/>
    </xf>
    <xf numFmtId="0" fontId="2" fillId="7" borderId="12" xfId="0" applyFont="1" applyFill="1" applyBorder="1" applyAlignment="1">
      <alignment horizontal="left" vertical="top" wrapText="1"/>
    </xf>
    <xf numFmtId="0" fontId="3" fillId="7" borderId="12" xfId="0" applyFont="1" applyFill="1" applyBorder="1" applyAlignment="1">
      <alignment horizontal="left" vertical="top" wrapText="1"/>
    </xf>
    <xf numFmtId="0" fontId="4" fillId="7" borderId="12" xfId="0" applyFont="1" applyFill="1" applyBorder="1" applyAlignment="1">
      <alignment horizontal="left" vertical="top"/>
    </xf>
    <xf numFmtId="0" fontId="2" fillId="2" borderId="184" xfId="0" applyFont="1" applyFill="1" applyBorder="1" applyAlignment="1">
      <alignment horizontal="left" vertical="top" wrapText="1"/>
    </xf>
    <xf numFmtId="0" fontId="0" fillId="0" borderId="186" xfId="0" applyBorder="1" applyAlignment="1" applyProtection="1">
      <alignment horizontal="left" vertical="top"/>
      <protection locked="0"/>
    </xf>
    <xf numFmtId="0" fontId="0" fillId="0" borderId="187" xfId="0" applyBorder="1" applyAlignment="1" applyProtection="1">
      <alignment horizontal="left" vertical="top"/>
      <protection locked="0"/>
    </xf>
    <xf numFmtId="0" fontId="0" fillId="0" borderId="128" xfId="0" applyBorder="1" applyAlignment="1" applyProtection="1">
      <alignment horizontal="left" vertical="top"/>
      <protection locked="0"/>
    </xf>
    <xf numFmtId="0" fontId="5" fillId="2" borderId="190" xfId="0" applyFont="1" applyFill="1" applyBorder="1" applyAlignment="1">
      <alignment horizontal="left" vertical="top" wrapText="1"/>
    </xf>
    <xf numFmtId="0" fontId="3" fillId="3" borderId="191" xfId="0" applyFont="1" applyFill="1" applyBorder="1" applyAlignment="1">
      <alignment horizontal="left" vertical="top" wrapText="1"/>
    </xf>
    <xf numFmtId="0" fontId="0" fillId="0" borderId="192" xfId="0" applyBorder="1" applyAlignment="1">
      <alignment horizontal="left" vertical="top"/>
    </xf>
    <xf numFmtId="0" fontId="0" fillId="0" borderId="130" xfId="0" applyBorder="1" applyAlignment="1">
      <alignment horizontal="left" vertical="top"/>
    </xf>
    <xf numFmtId="0" fontId="0" fillId="0" borderId="193" xfId="0" applyBorder="1" applyAlignment="1">
      <alignment horizontal="left" vertical="top"/>
    </xf>
    <xf numFmtId="0" fontId="0" fillId="0" borderId="194" xfId="0" applyBorder="1" applyAlignment="1" applyProtection="1">
      <alignment horizontal="left" vertical="top"/>
      <protection locked="0"/>
    </xf>
    <xf numFmtId="0" fontId="0" fillId="5" borderId="194" xfId="0" applyFill="1" applyBorder="1" applyAlignment="1">
      <alignment horizontal="left" vertical="top"/>
    </xf>
    <xf numFmtId="0" fontId="0" fillId="5" borderId="193" xfId="0" applyFill="1" applyBorder="1" applyAlignment="1">
      <alignment horizontal="left" vertical="top"/>
    </xf>
    <xf numFmtId="0" fontId="0" fillId="0" borderId="194" xfId="0" applyBorder="1" applyAlignment="1" applyProtection="1">
      <alignment horizontal="left" vertical="top" wrapText="1"/>
      <protection locked="0"/>
    </xf>
    <xf numFmtId="0" fontId="0" fillId="0" borderId="128" xfId="0" applyBorder="1" applyAlignment="1" applyProtection="1">
      <alignment horizontal="left" vertical="top" wrapText="1"/>
      <protection locked="0"/>
    </xf>
    <xf numFmtId="0" fontId="0" fillId="0" borderId="193" xfId="0" applyBorder="1" applyAlignment="1">
      <alignment horizontal="left" vertical="top" wrapText="1"/>
    </xf>
    <xf numFmtId="0" fontId="3" fillId="2" borderId="190" xfId="0" applyFont="1" applyFill="1" applyBorder="1" applyAlignment="1">
      <alignment horizontal="left" vertical="top" wrapText="1"/>
    </xf>
    <xf numFmtId="0" fontId="0" fillId="5" borderId="129" xfId="0" applyFill="1" applyBorder="1" applyAlignment="1">
      <alignment horizontal="left" vertical="top"/>
    </xf>
    <xf numFmtId="0" fontId="0" fillId="5" borderId="130" xfId="0" applyFill="1" applyBorder="1" applyAlignment="1">
      <alignment horizontal="left" vertical="top"/>
    </xf>
    <xf numFmtId="0" fontId="2" fillId="2" borderId="195" xfId="0" applyFont="1" applyFill="1" applyBorder="1" applyAlignment="1">
      <alignment horizontal="left" vertical="top" wrapText="1"/>
    </xf>
    <xf numFmtId="0" fontId="3" fillId="3" borderId="196" xfId="0" applyFont="1" applyFill="1" applyBorder="1" applyAlignment="1">
      <alignment horizontal="left" vertical="top" wrapText="1"/>
    </xf>
    <xf numFmtId="0" fontId="0" fillId="5" borderId="197" xfId="0" applyFill="1" applyBorder="1" applyAlignment="1">
      <alignment horizontal="left" vertical="top"/>
    </xf>
    <xf numFmtId="0" fontId="0" fillId="5" borderId="198" xfId="0" applyFill="1" applyBorder="1" applyAlignment="1">
      <alignment horizontal="left" vertical="top"/>
    </xf>
    <xf numFmtId="0" fontId="0" fillId="5" borderId="128" xfId="0" applyFill="1" applyBorder="1" applyAlignment="1">
      <alignment horizontal="left" vertical="top"/>
    </xf>
    <xf numFmtId="0" fontId="7" fillId="2" borderId="190" xfId="0" applyFont="1" applyFill="1" applyBorder="1" applyAlignment="1">
      <alignment horizontal="left" vertical="top" wrapText="1"/>
    </xf>
    <xf numFmtId="0" fontId="3" fillId="5" borderId="205" xfId="0" applyFont="1" applyFill="1" applyBorder="1" applyAlignment="1">
      <alignment horizontal="left" vertical="top" wrapText="1"/>
    </xf>
    <xf numFmtId="0" fontId="4" fillId="6" borderId="182" xfId="0" applyFont="1" applyFill="1" applyBorder="1" applyAlignment="1">
      <alignment horizontal="left" vertical="top" wrapText="1"/>
    </xf>
    <xf numFmtId="0" fontId="4" fillId="6" borderId="10" xfId="0" applyFont="1" applyFill="1" applyBorder="1" applyAlignment="1">
      <alignment horizontal="left" vertical="top" wrapText="1"/>
    </xf>
    <xf numFmtId="0" fontId="4" fillId="6" borderId="190" xfId="0" applyFont="1" applyFill="1" applyBorder="1" applyAlignment="1">
      <alignment horizontal="left" vertical="top" wrapText="1"/>
    </xf>
    <xf numFmtId="0" fontId="4" fillId="6" borderId="11" xfId="0" applyFont="1" applyFill="1" applyBorder="1" applyAlignment="1">
      <alignment horizontal="left" vertical="top" wrapText="1"/>
    </xf>
    <xf numFmtId="0" fontId="4" fillId="6" borderId="9" xfId="0" applyFont="1" applyFill="1" applyBorder="1" applyAlignment="1">
      <alignment horizontal="left" vertical="top" wrapText="1"/>
    </xf>
    <xf numFmtId="0" fontId="1" fillId="6" borderId="11" xfId="0" applyFont="1" applyFill="1" applyBorder="1" applyAlignment="1">
      <alignment horizontal="left" vertical="top" wrapText="1"/>
    </xf>
    <xf numFmtId="0" fontId="4" fillId="5" borderId="190" xfId="0" applyFont="1" applyFill="1" applyBorder="1" applyAlignment="1">
      <alignment horizontal="left" vertical="top" wrapText="1"/>
    </xf>
    <xf numFmtId="0" fontId="4" fillId="5" borderId="195" xfId="0" applyFont="1" applyFill="1" applyBorder="1" applyAlignment="1">
      <alignment horizontal="left" vertical="top" wrapText="1"/>
    </xf>
    <xf numFmtId="0" fontId="3" fillId="4" borderId="203" xfId="0" applyFont="1" applyFill="1" applyBorder="1" applyAlignment="1">
      <alignment horizontal="left" vertical="top" wrapText="1"/>
    </xf>
    <xf numFmtId="0" fontId="2" fillId="4" borderId="204" xfId="0" applyFont="1" applyFill="1" applyBorder="1" applyAlignment="1">
      <alignment horizontal="left" vertical="top" wrapText="1"/>
    </xf>
    <xf numFmtId="0" fontId="2" fillId="4" borderId="205" xfId="0" applyFont="1" applyFill="1" applyBorder="1" applyAlignment="1">
      <alignment horizontal="left" vertical="top" wrapText="1"/>
    </xf>
    <xf numFmtId="0" fontId="2" fillId="4" borderId="203" xfId="0" applyFont="1" applyFill="1" applyBorder="1" applyAlignment="1">
      <alignment horizontal="left" vertical="top" wrapText="1"/>
    </xf>
    <xf numFmtId="0" fontId="3" fillId="4" borderId="204" xfId="0" applyFont="1" applyFill="1" applyBorder="1" applyAlignment="1">
      <alignment horizontal="left" vertical="top" wrapText="1"/>
    </xf>
    <xf numFmtId="0" fontId="3" fillId="4" borderId="206" xfId="0" applyFont="1" applyFill="1" applyBorder="1" applyAlignment="1">
      <alignment horizontal="left" vertical="top" wrapText="1"/>
    </xf>
    <xf numFmtId="0" fontId="3" fillId="5" borderId="208" xfId="0" applyFont="1" applyFill="1" applyBorder="1" applyAlignment="1">
      <alignment horizontal="left" vertical="top" wrapText="1"/>
    </xf>
    <xf numFmtId="0" fontId="2" fillId="7" borderId="209" xfId="0" applyFont="1" applyFill="1" applyBorder="1" applyAlignment="1">
      <alignment vertical="top" wrapText="1"/>
    </xf>
    <xf numFmtId="0" fontId="2" fillId="7" borderId="201" xfId="0" applyFont="1" applyFill="1" applyBorder="1" applyAlignment="1">
      <alignment vertical="top" wrapText="1"/>
    </xf>
    <xf numFmtId="0" fontId="3" fillId="4" borderId="215" xfId="0" applyFont="1" applyFill="1" applyBorder="1" applyAlignment="1">
      <alignment vertical="top" wrapText="1"/>
    </xf>
    <xf numFmtId="0" fontId="3" fillId="5" borderId="217" xfId="0" applyFont="1" applyFill="1" applyBorder="1" applyAlignment="1">
      <alignment vertical="top" wrapText="1"/>
    </xf>
    <xf numFmtId="0" fontId="3" fillId="5" borderId="216" xfId="0" applyFont="1" applyFill="1" applyBorder="1" applyAlignment="1">
      <alignment vertical="top" wrapText="1"/>
    </xf>
    <xf numFmtId="0" fontId="3" fillId="3" borderId="140" xfId="0" applyFont="1" applyFill="1" applyBorder="1" applyAlignment="1">
      <alignment vertical="top" wrapText="1"/>
    </xf>
    <xf numFmtId="0" fontId="4" fillId="0" borderId="220" xfId="0" applyFont="1" applyBorder="1" applyAlignment="1">
      <alignment vertical="top"/>
    </xf>
    <xf numFmtId="0" fontId="4" fillId="6" borderId="221" xfId="0" applyFont="1" applyFill="1" applyBorder="1" applyAlignment="1">
      <alignment vertical="top"/>
    </xf>
    <xf numFmtId="0" fontId="4" fillId="6" borderId="222" xfId="0" applyFont="1" applyFill="1" applyBorder="1" applyAlignment="1">
      <alignment vertical="top"/>
    </xf>
    <xf numFmtId="0" fontId="4" fillId="5" borderId="223" xfId="0" applyFont="1" applyFill="1" applyBorder="1" applyAlignment="1">
      <alignment vertical="top"/>
    </xf>
    <xf numFmtId="0" fontId="4" fillId="5" borderId="150" xfId="0" applyFont="1" applyFill="1" applyBorder="1" applyAlignment="1">
      <alignment vertical="top"/>
    </xf>
    <xf numFmtId="0" fontId="4" fillId="5" borderId="222" xfId="0" applyFont="1" applyFill="1" applyBorder="1" applyAlignment="1">
      <alignment vertical="top"/>
    </xf>
    <xf numFmtId="0" fontId="4" fillId="6" borderId="150" xfId="0" applyFont="1" applyFill="1" applyBorder="1" applyAlignment="1">
      <alignment vertical="top"/>
    </xf>
    <xf numFmtId="0" fontId="3" fillId="2" borderId="138" xfId="0" applyFont="1" applyFill="1" applyBorder="1" applyAlignment="1">
      <alignment vertical="top" wrapText="1"/>
    </xf>
    <xf numFmtId="0" fontId="4" fillId="0" borderId="138" xfId="0" applyFont="1" applyBorder="1" applyAlignment="1">
      <alignment vertical="top"/>
    </xf>
    <xf numFmtId="0" fontId="4" fillId="0" borderId="187" xfId="0" applyFont="1" applyBorder="1" applyAlignment="1">
      <alignment vertical="top"/>
    </xf>
    <xf numFmtId="0" fontId="4" fillId="0" borderId="128" xfId="0" applyFont="1" applyBorder="1" applyAlignment="1">
      <alignment vertical="top"/>
    </xf>
    <xf numFmtId="0" fontId="4" fillId="0" borderId="227" xfId="0" applyFont="1" applyBorder="1" applyAlignment="1" applyProtection="1">
      <alignment vertical="top"/>
      <protection locked="0"/>
    </xf>
    <xf numFmtId="0" fontId="4" fillId="0" borderId="128" xfId="0" applyFont="1" applyBorder="1" applyAlignment="1" applyProtection="1">
      <alignment vertical="top"/>
      <protection locked="0"/>
    </xf>
    <xf numFmtId="0" fontId="4" fillId="6" borderId="153" xfId="0" applyFont="1" applyFill="1" applyBorder="1" applyAlignment="1">
      <alignment vertical="top"/>
    </xf>
    <xf numFmtId="0" fontId="4" fillId="0" borderId="190" xfId="0" applyFont="1" applyBorder="1" applyAlignment="1" applyProtection="1">
      <alignment vertical="top"/>
      <protection locked="0"/>
    </xf>
    <xf numFmtId="0" fontId="4" fillId="0" borderId="130" xfId="0" applyFont="1" applyBorder="1" applyAlignment="1" applyProtection="1">
      <alignment vertical="top"/>
      <protection locked="0"/>
    </xf>
    <xf numFmtId="0" fontId="4" fillId="0" borderId="215" xfId="0" applyFont="1" applyBorder="1" applyAlignment="1" applyProtection="1">
      <alignment vertical="top"/>
      <protection locked="0"/>
    </xf>
    <xf numFmtId="0" fontId="3" fillId="5" borderId="140" xfId="0" applyFont="1" applyFill="1" applyBorder="1" applyAlignment="1">
      <alignment vertical="top" wrapText="1"/>
    </xf>
    <xf numFmtId="0" fontId="4" fillId="0" borderId="142" xfId="0" applyFont="1" applyBorder="1" applyAlignment="1" applyProtection="1">
      <alignment vertical="top"/>
      <protection locked="0"/>
    </xf>
    <xf numFmtId="0" fontId="4" fillId="0" borderId="187" xfId="0" applyFont="1" applyBorder="1" applyAlignment="1" applyProtection="1">
      <alignment vertical="top"/>
      <protection locked="0"/>
    </xf>
    <xf numFmtId="0" fontId="4" fillId="0" borderId="138" xfId="0" applyFont="1" applyBorder="1" applyAlignment="1" applyProtection="1">
      <alignment vertical="top"/>
      <protection locked="0"/>
    </xf>
    <xf numFmtId="0" fontId="4" fillId="6" borderId="146" xfId="0" applyFont="1" applyFill="1" applyBorder="1" applyAlignment="1">
      <alignment vertical="top" wrapText="1"/>
    </xf>
    <xf numFmtId="0" fontId="4" fillId="6" borderId="26" xfId="0" applyFont="1" applyFill="1" applyBorder="1" applyAlignment="1">
      <alignment vertical="top" wrapText="1"/>
    </xf>
    <xf numFmtId="0" fontId="4" fillId="6" borderId="139" xfId="0" applyFont="1" applyFill="1" applyBorder="1" applyAlignment="1">
      <alignment vertical="top" wrapText="1"/>
    </xf>
    <xf numFmtId="0" fontId="4" fillId="6" borderId="140" xfId="0" applyFont="1" applyFill="1" applyBorder="1" applyAlignment="1">
      <alignment vertical="top" wrapText="1"/>
    </xf>
    <xf numFmtId="0" fontId="4" fillId="5" borderId="26" xfId="0" applyFont="1" applyFill="1" applyBorder="1" applyAlignment="1">
      <alignment vertical="top" wrapText="1"/>
    </xf>
    <xf numFmtId="0" fontId="4" fillId="5" borderId="140" xfId="0" applyFont="1" applyFill="1" applyBorder="1" applyAlignment="1">
      <alignment vertical="top" wrapText="1"/>
    </xf>
    <xf numFmtId="0" fontId="4" fillId="5" borderId="155" xfId="0" applyFont="1" applyFill="1" applyBorder="1" applyAlignment="1">
      <alignment vertical="top" wrapText="1"/>
    </xf>
    <xf numFmtId="0" fontId="4" fillId="5" borderId="215" xfId="0" applyFont="1" applyFill="1" applyBorder="1" applyAlignment="1">
      <alignment vertical="top" wrapText="1"/>
    </xf>
    <xf numFmtId="0" fontId="4" fillId="5" borderId="219" xfId="0" applyFont="1" applyFill="1" applyBorder="1" applyAlignment="1">
      <alignment vertical="top" wrapText="1"/>
    </xf>
    <xf numFmtId="0" fontId="4" fillId="5" borderId="230" xfId="0" applyFont="1" applyFill="1" applyBorder="1" applyAlignment="1">
      <alignment horizontal="left" vertical="top" wrapText="1"/>
    </xf>
    <xf numFmtId="0" fontId="3" fillId="7" borderId="132" xfId="0" applyFont="1" applyFill="1" applyBorder="1" applyAlignment="1">
      <alignment horizontal="left" vertical="top" wrapText="1"/>
    </xf>
    <xf numFmtId="0" fontId="4" fillId="2" borderId="150" xfId="0" applyFont="1" applyFill="1" applyBorder="1" applyAlignment="1">
      <alignment vertical="center" wrapText="1"/>
    </xf>
    <xf numFmtId="0" fontId="3" fillId="3" borderId="30" xfId="0" applyFont="1" applyFill="1" applyBorder="1" applyAlignment="1">
      <alignment vertical="center" wrapText="1"/>
    </xf>
    <xf numFmtId="0" fontId="3" fillId="7" borderId="231" xfId="0" applyFont="1" applyFill="1" applyBorder="1" applyAlignment="1">
      <alignment horizontal="left" vertical="top" wrapText="1"/>
    </xf>
    <xf numFmtId="0" fontId="1" fillId="9" borderId="181" xfId="0" applyFont="1" applyFill="1" applyBorder="1" applyAlignment="1">
      <alignment vertical="center" wrapText="1"/>
    </xf>
    <xf numFmtId="0" fontId="2" fillId="7" borderId="231" xfId="0" applyFont="1" applyFill="1" applyBorder="1" applyAlignment="1">
      <alignment vertical="center" wrapText="1"/>
    </xf>
    <xf numFmtId="0" fontId="2" fillId="7" borderId="141" xfId="0" applyFont="1" applyFill="1" applyBorder="1" applyAlignment="1">
      <alignment vertical="center" wrapText="1"/>
    </xf>
    <xf numFmtId="0" fontId="4" fillId="7" borderId="133" xfId="0" applyFont="1" applyFill="1" applyBorder="1" applyAlignment="1">
      <alignment vertical="center" wrapText="1"/>
    </xf>
    <xf numFmtId="0" fontId="4" fillId="5" borderId="137" xfId="0" applyFont="1" applyFill="1" applyBorder="1" applyAlignment="1">
      <alignment vertical="center" wrapText="1"/>
    </xf>
    <xf numFmtId="0" fontId="3" fillId="3" borderId="147" xfId="0" applyFont="1" applyFill="1" applyBorder="1" applyAlignment="1">
      <alignment vertical="center" wrapText="1"/>
    </xf>
    <xf numFmtId="0" fontId="4" fillId="5" borderId="148" xfId="0" applyFont="1" applyFill="1" applyBorder="1" applyAlignment="1">
      <alignment vertical="center" wrapText="1"/>
    </xf>
    <xf numFmtId="0" fontId="3" fillId="3" borderId="143" xfId="0" applyFont="1" applyFill="1" applyBorder="1" applyAlignment="1">
      <alignment vertical="center" wrapText="1"/>
    </xf>
    <xf numFmtId="0" fontId="3" fillId="2" borderId="151" xfId="0" applyFont="1" applyFill="1" applyBorder="1" applyAlignment="1">
      <alignment vertical="center" wrapText="1"/>
    </xf>
    <xf numFmtId="0" fontId="3" fillId="5" borderId="143" xfId="0" applyFont="1" applyFill="1" applyBorder="1" applyAlignment="1">
      <alignment horizontal="left" vertical="center" wrapText="1"/>
    </xf>
    <xf numFmtId="0" fontId="3" fillId="4" borderId="147" xfId="0" applyFont="1" applyFill="1" applyBorder="1" applyAlignment="1">
      <alignment vertical="center" wrapText="1"/>
    </xf>
    <xf numFmtId="0" fontId="4" fillId="3" borderId="143" xfId="0" applyFont="1" applyFill="1" applyBorder="1" applyAlignment="1">
      <alignment vertical="center" wrapText="1"/>
    </xf>
    <xf numFmtId="0" fontId="4" fillId="6" borderId="149" xfId="0" applyFont="1" applyFill="1" applyBorder="1" applyAlignment="1">
      <alignment horizontal="left" vertical="top"/>
    </xf>
    <xf numFmtId="0" fontId="4" fillId="6" borderId="151" xfId="0" applyFont="1" applyFill="1" applyBorder="1" applyAlignment="1">
      <alignment horizontal="left" vertical="top"/>
    </xf>
    <xf numFmtId="0" fontId="4" fillId="5" borderId="152" xfId="0" applyFont="1" applyFill="1" applyBorder="1" applyAlignment="1">
      <alignment horizontal="left" vertical="top"/>
    </xf>
    <xf numFmtId="0" fontId="4" fillId="5" borderId="151" xfId="0" applyFont="1" applyFill="1" applyBorder="1" applyAlignment="1">
      <alignment horizontal="left" vertical="top"/>
    </xf>
    <xf numFmtId="0" fontId="4" fillId="5" borderId="150" xfId="0" applyFont="1" applyFill="1" applyBorder="1" applyAlignment="1">
      <alignment horizontal="left" vertical="top"/>
    </xf>
    <xf numFmtId="0" fontId="4" fillId="5" borderId="153" xfId="0" applyFont="1" applyFill="1" applyBorder="1" applyAlignment="1">
      <alignment horizontal="left" vertical="top"/>
    </xf>
    <xf numFmtId="0" fontId="4" fillId="4" borderId="150" xfId="0" applyFont="1" applyFill="1" applyBorder="1" applyAlignment="1">
      <alignment horizontal="left" vertical="top"/>
    </xf>
    <xf numFmtId="0" fontId="4" fillId="4" borderId="151" xfId="0" applyFont="1" applyFill="1" applyBorder="1" applyAlignment="1">
      <alignment horizontal="left" vertical="top"/>
    </xf>
    <xf numFmtId="0" fontId="4" fillId="0" borderId="30" xfId="0" applyFont="1" applyBorder="1" applyAlignment="1">
      <alignment horizontal="left" vertical="top"/>
    </xf>
    <xf numFmtId="0" fontId="4" fillId="0" borderId="139" xfId="0" applyFont="1" applyBorder="1" applyAlignment="1" applyProtection="1">
      <alignment vertical="top"/>
      <protection locked="0"/>
    </xf>
    <xf numFmtId="0" fontId="4" fillId="0" borderId="137" xfId="0" applyFont="1" applyBorder="1" applyAlignment="1" applyProtection="1">
      <alignment vertical="top"/>
      <protection locked="0"/>
    </xf>
    <xf numFmtId="0" fontId="4" fillId="7" borderId="0" xfId="0" applyFont="1" applyFill="1" applyAlignment="1">
      <alignment vertical="top" wrapText="1"/>
    </xf>
    <xf numFmtId="0" fontId="0" fillId="0" borderId="0" xfId="0" applyAlignment="1">
      <alignment vertical="center"/>
    </xf>
    <xf numFmtId="0" fontId="13" fillId="0" borderId="0" xfId="0" applyFont="1" applyAlignment="1">
      <alignment vertical="center"/>
    </xf>
    <xf numFmtId="0" fontId="4" fillId="7" borderId="141" xfId="0" applyFont="1" applyFill="1" applyBorder="1" applyAlignment="1">
      <alignment horizontal="left" vertical="top" wrapText="1"/>
    </xf>
    <xf numFmtId="0" fontId="4" fillId="7" borderId="133" xfId="0" applyFont="1" applyFill="1" applyBorder="1" applyAlignment="1">
      <alignment horizontal="left" vertical="top" wrapText="1"/>
    </xf>
    <xf numFmtId="0" fontId="4" fillId="5" borderId="0" xfId="0" applyFont="1" applyFill="1" applyAlignment="1">
      <alignment wrapText="1"/>
    </xf>
    <xf numFmtId="0" fontId="4" fillId="7" borderId="28" xfId="0" applyFont="1" applyFill="1" applyBorder="1" applyAlignment="1">
      <alignment vertical="top"/>
    </xf>
    <xf numFmtId="0" fontId="4" fillId="8" borderId="142" xfId="0" applyFont="1" applyFill="1" applyBorder="1" applyAlignment="1">
      <alignment horizontal="left" vertical="top" wrapText="1"/>
    </xf>
    <xf numFmtId="0" fontId="4" fillId="8" borderId="187" xfId="0" applyFont="1" applyFill="1" applyBorder="1" applyAlignment="1">
      <alignment horizontal="left" vertical="top" wrapText="1"/>
    </xf>
    <xf numFmtId="0" fontId="4" fillId="5" borderId="128" xfId="0" applyFont="1" applyFill="1" applyBorder="1" applyAlignment="1">
      <alignment wrapText="1"/>
    </xf>
    <xf numFmtId="0" fontId="4" fillId="5" borderId="129" xfId="0" applyFont="1" applyFill="1" applyBorder="1" applyAlignment="1">
      <alignment wrapText="1"/>
    </xf>
    <xf numFmtId="0" fontId="4" fillId="5" borderId="130" xfId="0" applyFont="1" applyFill="1" applyBorder="1" applyAlignment="1">
      <alignment wrapText="1"/>
    </xf>
    <xf numFmtId="0" fontId="1" fillId="8" borderId="181" xfId="0" applyFont="1" applyFill="1" applyBorder="1" applyAlignment="1">
      <alignment vertical="center" wrapText="1"/>
    </xf>
    <xf numFmtId="0" fontId="3" fillId="3" borderId="26" xfId="0" applyFont="1" applyFill="1" applyBorder="1" applyAlignment="1">
      <alignment vertical="center" wrapText="1"/>
    </xf>
    <xf numFmtId="0" fontId="3" fillId="3" borderId="146" xfId="0" applyFont="1" applyFill="1" applyBorder="1" applyAlignment="1">
      <alignment vertical="center" wrapText="1"/>
    </xf>
    <xf numFmtId="0" fontId="2" fillId="3" borderId="26" xfId="0" applyFont="1" applyFill="1" applyBorder="1" applyAlignment="1">
      <alignment horizontal="left" vertical="center" wrapText="1" indent="1"/>
    </xf>
    <xf numFmtId="0" fontId="3" fillId="3" borderId="26" xfId="0" applyFont="1" applyFill="1" applyBorder="1" applyAlignment="1">
      <alignment horizontal="left" vertical="center" wrapText="1" indent="1"/>
    </xf>
    <xf numFmtId="0" fontId="3" fillId="3" borderId="139" xfId="0" applyFont="1" applyFill="1" applyBorder="1" applyAlignment="1">
      <alignment horizontal="left" vertical="center" wrapText="1" indent="1"/>
    </xf>
    <xf numFmtId="0" fontId="0" fillId="6" borderId="30" xfId="0" applyFill="1" applyBorder="1"/>
    <xf numFmtId="0" fontId="4" fillId="0" borderId="26" xfId="0" applyFont="1" applyBorder="1" applyAlignment="1">
      <alignment horizontal="left" vertical="top"/>
    </xf>
    <xf numFmtId="0" fontId="0" fillId="7" borderId="0" xfId="0" applyFill="1"/>
    <xf numFmtId="0" fontId="0" fillId="0" borderId="0" xfId="0" applyProtection="1">
      <protection locked="0"/>
    </xf>
    <xf numFmtId="0" fontId="4" fillId="0" borderId="215" xfId="0" applyFont="1" applyBorder="1" applyAlignment="1">
      <alignment vertical="top"/>
    </xf>
    <xf numFmtId="0" fontId="4" fillId="0" borderId="143" xfId="0" applyFont="1" applyBorder="1" applyAlignment="1">
      <alignment vertical="top"/>
    </xf>
    <xf numFmtId="0" fontId="4" fillId="0" borderId="228" xfId="0" applyFont="1" applyBorder="1" applyAlignment="1">
      <alignment vertical="top"/>
    </xf>
    <xf numFmtId="0" fontId="4" fillId="0" borderId="176" xfId="0" applyFont="1" applyBorder="1" applyAlignment="1">
      <alignment vertical="top"/>
    </xf>
    <xf numFmtId="0" fontId="4" fillId="0" borderId="87" xfId="0" applyFont="1" applyBorder="1" applyAlignment="1">
      <alignment vertical="top"/>
    </xf>
    <xf numFmtId="0" fontId="4" fillId="0" borderId="88" xfId="0" applyFont="1" applyBorder="1" applyAlignment="1">
      <alignment vertical="top"/>
    </xf>
    <xf numFmtId="0" fontId="4" fillId="0" borderId="30" xfId="0" applyFont="1" applyBorder="1" applyAlignment="1">
      <alignment vertical="top"/>
    </xf>
    <xf numFmtId="0" fontId="4" fillId="5" borderId="144" xfId="0" applyFont="1" applyFill="1" applyBorder="1" applyAlignment="1">
      <alignment horizontal="left" vertical="top" wrapText="1"/>
    </xf>
    <xf numFmtId="0" fontId="4" fillId="0" borderId="62" xfId="0" applyFont="1" applyBorder="1" applyAlignment="1" applyProtection="1">
      <alignment vertical="top"/>
      <protection locked="0"/>
    </xf>
    <xf numFmtId="0" fontId="4" fillId="0" borderId="59" xfId="0" applyFont="1" applyBorder="1" applyAlignment="1" applyProtection="1">
      <alignment vertical="top"/>
      <protection locked="0"/>
    </xf>
    <xf numFmtId="0" fontId="4" fillId="0" borderId="65" xfId="0" applyFont="1" applyBorder="1" applyAlignment="1" applyProtection="1">
      <alignment vertical="top"/>
      <protection locked="0"/>
    </xf>
    <xf numFmtId="0" fontId="4" fillId="0" borderId="66" xfId="0" applyFont="1" applyBorder="1" applyAlignment="1" applyProtection="1">
      <alignment vertical="top"/>
      <protection locked="0"/>
    </xf>
    <xf numFmtId="0" fontId="4" fillId="0" borderId="61" xfId="0" applyFont="1" applyBorder="1" applyAlignment="1" applyProtection="1">
      <alignment vertical="top"/>
      <protection locked="0"/>
    </xf>
    <xf numFmtId="0" fontId="4" fillId="0" borderId="68" xfId="0" applyFont="1" applyBorder="1" applyAlignment="1" applyProtection="1">
      <alignment vertical="top"/>
      <protection locked="0"/>
    </xf>
    <xf numFmtId="0" fontId="4" fillId="0" borderId="57" xfId="0" applyFont="1" applyBorder="1" applyAlignment="1" applyProtection="1">
      <alignment vertical="top"/>
      <protection locked="0"/>
    </xf>
    <xf numFmtId="0" fontId="1" fillId="0" borderId="123" xfId="0" applyFont="1" applyBorder="1" applyAlignment="1" applyProtection="1">
      <alignment vertical="top" wrapText="1"/>
      <protection locked="0"/>
    </xf>
    <xf numFmtId="0" fontId="1" fillId="0" borderId="124" xfId="0" applyFont="1" applyBorder="1" applyAlignment="1" applyProtection="1">
      <alignment vertical="top" wrapText="1"/>
      <protection locked="0"/>
    </xf>
    <xf numFmtId="0" fontId="1" fillId="0" borderId="125" xfId="0" applyFont="1" applyBorder="1" applyAlignment="1" applyProtection="1">
      <alignment vertical="top" wrapText="1"/>
      <protection locked="0"/>
    </xf>
    <xf numFmtId="0" fontId="4" fillId="6" borderId="122" xfId="0" applyFont="1" applyFill="1" applyBorder="1" applyAlignment="1">
      <alignment vertical="top"/>
    </xf>
    <xf numFmtId="0" fontId="0" fillId="7" borderId="200" xfId="0" applyFill="1" applyBorder="1" applyAlignment="1">
      <alignment vertical="top"/>
    </xf>
    <xf numFmtId="0" fontId="1" fillId="14" borderId="211" xfId="0" applyFont="1" applyFill="1" applyBorder="1" applyAlignment="1">
      <alignment horizontal="center" vertical="center" wrapText="1"/>
    </xf>
    <xf numFmtId="0" fontId="1" fillId="14" borderId="237" xfId="0" applyFont="1" applyFill="1" applyBorder="1" applyAlignment="1">
      <alignment horizontal="center" vertical="center" wrapText="1"/>
    </xf>
    <xf numFmtId="0" fontId="4" fillId="10" borderId="128" xfId="0" applyFont="1" applyFill="1" applyBorder="1" applyAlignment="1">
      <alignment horizontal="center" vertical="center"/>
    </xf>
    <xf numFmtId="0" fontId="4" fillId="10" borderId="238" xfId="0" applyFont="1" applyFill="1" applyBorder="1" applyAlignment="1">
      <alignment horizontal="center" vertical="center"/>
    </xf>
    <xf numFmtId="0" fontId="4" fillId="0" borderId="143" xfId="0" applyFont="1" applyBorder="1" applyAlignment="1">
      <alignment horizontal="left" vertical="top"/>
    </xf>
    <xf numFmtId="0" fontId="4" fillId="0" borderId="214" xfId="0" applyFont="1" applyBorder="1" applyAlignment="1">
      <alignment vertical="top"/>
    </xf>
    <xf numFmtId="0" fontId="4" fillId="0" borderId="175" xfId="0" applyFont="1" applyBorder="1" applyAlignment="1">
      <alignment vertical="top"/>
    </xf>
    <xf numFmtId="0" fontId="4" fillId="0" borderId="193" xfId="0" applyFont="1" applyBorder="1" applyAlignment="1">
      <alignment vertical="top"/>
    </xf>
    <xf numFmtId="0" fontId="4" fillId="0" borderId="144" xfId="0" applyFont="1" applyBorder="1" applyAlignment="1">
      <alignment vertical="top"/>
    </xf>
    <xf numFmtId="0" fontId="4" fillId="0" borderId="219" xfId="0" applyFont="1" applyBorder="1" applyAlignment="1">
      <alignment vertical="top"/>
    </xf>
    <xf numFmtId="0" fontId="4" fillId="0" borderId="177" xfId="0" applyFont="1" applyBorder="1" applyAlignment="1">
      <alignment vertical="top"/>
    </xf>
    <xf numFmtId="0" fontId="15" fillId="11" borderId="59" xfId="0" applyFont="1" applyFill="1" applyBorder="1" applyAlignment="1">
      <alignment horizontal="left" vertical="top" indent="1"/>
    </xf>
    <xf numFmtId="0" fontId="15" fillId="11" borderId="61" xfId="0" applyFont="1" applyFill="1" applyBorder="1" applyAlignment="1">
      <alignment horizontal="left" vertical="top" indent="1"/>
    </xf>
    <xf numFmtId="0" fontId="4" fillId="7" borderId="0" xfId="0" applyFont="1" applyFill="1" applyAlignment="1">
      <alignment horizontal="center" vertical="top"/>
    </xf>
    <xf numFmtId="0" fontId="4" fillId="19" borderId="244" xfId="0" applyFont="1" applyFill="1" applyBorder="1" applyAlignment="1">
      <alignment vertical="top"/>
    </xf>
    <xf numFmtId="0" fontId="4" fillId="11" borderId="248" xfId="0" applyFont="1" applyFill="1" applyBorder="1" applyAlignment="1">
      <alignment vertical="top"/>
    </xf>
    <xf numFmtId="0" fontId="17" fillId="18" borderId="247" xfId="0" applyFont="1" applyFill="1" applyBorder="1" applyAlignment="1">
      <alignment vertical="top"/>
    </xf>
    <xf numFmtId="0" fontId="4" fillId="15" borderId="250" xfId="0" applyFont="1" applyFill="1" applyBorder="1" applyAlignment="1">
      <alignment horizontal="center" vertical="center"/>
    </xf>
    <xf numFmtId="0" fontId="4" fillId="15" borderId="60" xfId="0" applyFont="1" applyFill="1" applyBorder="1" applyAlignment="1">
      <alignment horizontal="center" vertical="center"/>
    </xf>
    <xf numFmtId="0" fontId="4" fillId="15" borderId="251" xfId="0" applyFont="1" applyFill="1" applyBorder="1" applyAlignment="1">
      <alignment horizontal="center" vertical="center"/>
    </xf>
    <xf numFmtId="0" fontId="4" fillId="15" borderId="252" xfId="0" applyFont="1" applyFill="1" applyBorder="1" applyAlignment="1">
      <alignment horizontal="center" vertical="center"/>
    </xf>
    <xf numFmtId="0" fontId="4" fillId="7" borderId="62" xfId="0" applyFont="1" applyFill="1" applyBorder="1" applyAlignment="1">
      <alignment horizontal="center" vertical="center"/>
    </xf>
    <xf numFmtId="0" fontId="4" fillId="15" borderId="19" xfId="0" applyFont="1" applyFill="1" applyBorder="1" applyAlignment="1">
      <alignment horizontal="center" vertical="center"/>
    </xf>
    <xf numFmtId="0" fontId="4" fillId="15" borderId="22" xfId="0" applyFont="1" applyFill="1" applyBorder="1" applyAlignment="1">
      <alignment horizontal="center" vertical="center"/>
    </xf>
    <xf numFmtId="0" fontId="1" fillId="7" borderId="253" xfId="0" applyFont="1" applyFill="1" applyBorder="1" applyAlignment="1">
      <alignment horizontal="center" vertical="center"/>
    </xf>
    <xf numFmtId="0" fontId="4" fillId="7" borderId="254" xfId="0" applyFont="1" applyFill="1" applyBorder="1" applyAlignment="1">
      <alignment horizontal="center" vertical="center"/>
    </xf>
    <xf numFmtId="0" fontId="4" fillId="7" borderId="255" xfId="0" applyFont="1" applyFill="1" applyBorder="1" applyAlignment="1">
      <alignment horizontal="center" vertical="center"/>
    </xf>
    <xf numFmtId="0" fontId="4" fillId="7" borderId="256" xfId="0" applyFont="1" applyFill="1" applyBorder="1" applyAlignment="1">
      <alignment horizontal="center" vertical="center"/>
    </xf>
    <xf numFmtId="0" fontId="4" fillId="7" borderId="257" xfId="0" applyFont="1" applyFill="1" applyBorder="1" applyAlignment="1">
      <alignment vertical="center"/>
    </xf>
    <xf numFmtId="0" fontId="1" fillId="10" borderId="258" xfId="0" applyFont="1" applyFill="1" applyBorder="1" applyAlignment="1">
      <alignment horizontal="center" vertical="center"/>
    </xf>
    <xf numFmtId="0" fontId="4" fillId="10" borderId="19" xfId="0" applyFont="1" applyFill="1" applyBorder="1" applyAlignment="1">
      <alignment horizontal="center" vertical="center"/>
    </xf>
    <xf numFmtId="0" fontId="4" fillId="10" borderId="22" xfId="0" applyFont="1" applyFill="1" applyBorder="1" applyAlignment="1">
      <alignment horizontal="center" vertical="center"/>
    </xf>
    <xf numFmtId="0" fontId="4" fillId="10" borderId="87" xfId="0" applyFont="1" applyFill="1" applyBorder="1" applyAlignment="1">
      <alignment horizontal="center" vertical="center"/>
    </xf>
    <xf numFmtId="0" fontId="4" fillId="7" borderId="259" xfId="0" applyFont="1" applyFill="1" applyBorder="1" applyAlignment="1">
      <alignment horizontal="center" vertical="center"/>
    </xf>
    <xf numFmtId="0" fontId="4" fillId="7" borderId="128" xfId="0" applyFont="1" applyFill="1" applyBorder="1" applyAlignment="1">
      <alignment horizontal="center" vertical="center"/>
    </xf>
    <xf numFmtId="0" fontId="4" fillId="7" borderId="260" xfId="0" applyFont="1" applyFill="1" applyBorder="1" applyAlignment="1">
      <alignment horizontal="center" vertical="center"/>
    </xf>
    <xf numFmtId="0" fontId="4" fillId="7" borderId="261" xfId="0" applyFont="1" applyFill="1" applyBorder="1" applyAlignment="1">
      <alignment horizontal="center" vertical="center"/>
    </xf>
    <xf numFmtId="0" fontId="4" fillId="7" borderId="262" xfId="0" applyFont="1" applyFill="1" applyBorder="1" applyAlignment="1">
      <alignment horizontal="center" vertical="center"/>
    </xf>
    <xf numFmtId="0" fontId="4" fillId="0" borderId="245" xfId="0" applyFont="1" applyBorder="1" applyAlignment="1">
      <alignment vertical="top"/>
    </xf>
    <xf numFmtId="0" fontId="4" fillId="0" borderId="246" xfId="0" applyFont="1" applyBorder="1" applyAlignment="1">
      <alignment vertical="top"/>
    </xf>
    <xf numFmtId="0" fontId="4" fillId="0" borderId="247" xfId="0" applyFont="1" applyBorder="1" applyAlignment="1">
      <alignment vertical="top"/>
    </xf>
    <xf numFmtId="0" fontId="4" fillId="0" borderId="67" xfId="0" applyFont="1" applyBorder="1" applyAlignment="1" applyProtection="1">
      <alignment horizontal="center" vertical="top"/>
      <protection locked="0"/>
    </xf>
    <xf numFmtId="0" fontId="1" fillId="15" borderId="251" xfId="0" applyFont="1" applyFill="1" applyBorder="1" applyAlignment="1">
      <alignment horizontal="center" vertical="center" wrapText="1"/>
    </xf>
    <xf numFmtId="0" fontId="1" fillId="15" borderId="250" xfId="0" applyFont="1" applyFill="1" applyBorder="1" applyAlignment="1">
      <alignment horizontal="center" vertical="center"/>
    </xf>
    <xf numFmtId="0" fontId="4" fillId="11" borderId="270" xfId="0" applyFont="1" applyFill="1" applyBorder="1" applyAlignment="1">
      <alignment vertical="center"/>
    </xf>
    <xf numFmtId="0" fontId="4" fillId="17" borderId="271" xfId="0" applyFont="1" applyFill="1" applyBorder="1" applyAlignment="1">
      <alignment vertical="center"/>
    </xf>
    <xf numFmtId="0" fontId="1" fillId="15" borderId="275" xfId="0" applyFont="1" applyFill="1" applyBorder="1" applyAlignment="1">
      <alignment horizontal="center" vertical="center" wrapText="1"/>
    </xf>
    <xf numFmtId="0" fontId="4" fillId="7" borderId="277" xfId="0" applyFont="1" applyFill="1" applyBorder="1" applyAlignment="1">
      <alignment vertical="center"/>
    </xf>
    <xf numFmtId="0" fontId="14" fillId="15" borderId="273" xfId="0" applyFont="1" applyFill="1" applyBorder="1" applyAlignment="1">
      <alignment horizontal="center" vertical="center"/>
    </xf>
    <xf numFmtId="0" fontId="14" fillId="15" borderId="278" xfId="0" applyFont="1" applyFill="1" applyBorder="1" applyAlignment="1">
      <alignment horizontal="left" vertical="center"/>
    </xf>
    <xf numFmtId="0" fontId="14" fillId="7" borderId="273" xfId="0" applyFont="1" applyFill="1" applyBorder="1" applyAlignment="1">
      <alignment horizontal="center" vertical="center"/>
    </xf>
    <xf numFmtId="0" fontId="14" fillId="7" borderId="272" xfId="0" applyFont="1" applyFill="1" applyBorder="1" applyAlignment="1">
      <alignment horizontal="center" vertical="center"/>
    </xf>
    <xf numFmtId="0" fontId="4" fillId="0" borderId="273" xfId="0" applyFont="1" applyBorder="1" applyAlignment="1">
      <alignment horizontal="left" vertical="center" indent="1"/>
    </xf>
    <xf numFmtId="0" fontId="4" fillId="18" borderId="245" xfId="0" applyFont="1" applyFill="1" applyBorder="1" applyAlignment="1">
      <alignment vertical="top"/>
    </xf>
    <xf numFmtId="0" fontId="14" fillId="7" borderId="281" xfId="0" applyFont="1" applyFill="1" applyBorder="1" applyAlignment="1">
      <alignment horizontal="center" vertical="center"/>
    </xf>
    <xf numFmtId="0" fontId="14" fillId="7" borderId="62" xfId="0" applyFont="1" applyFill="1" applyBorder="1" applyAlignment="1">
      <alignment horizontal="center" vertical="center"/>
    </xf>
    <xf numFmtId="0" fontId="4" fillId="17" borderId="283" xfId="0" applyFont="1" applyFill="1" applyBorder="1" applyAlignment="1">
      <alignment vertical="center"/>
    </xf>
    <xf numFmtId="0" fontId="4" fillId="11" borderId="284" xfId="0" applyFont="1" applyFill="1" applyBorder="1" applyAlignment="1">
      <alignment vertical="top" wrapText="1"/>
    </xf>
    <xf numFmtId="0" fontId="4" fillId="11" borderId="68" xfId="0" applyFont="1" applyFill="1" applyBorder="1" applyAlignment="1">
      <alignment vertical="top" wrapText="1"/>
    </xf>
    <xf numFmtId="0" fontId="16" fillId="15" borderId="274" xfId="0" applyFont="1" applyFill="1" applyBorder="1" applyAlignment="1">
      <alignment horizontal="center" vertical="center"/>
    </xf>
    <xf numFmtId="0" fontId="14" fillId="10" borderId="279" xfId="0" applyFont="1" applyFill="1" applyBorder="1" applyAlignment="1">
      <alignment horizontal="left" vertical="center"/>
    </xf>
    <xf numFmtId="0" fontId="16" fillId="10" borderId="280" xfId="0" applyFont="1" applyFill="1" applyBorder="1" applyAlignment="1">
      <alignment horizontal="center" vertical="center"/>
    </xf>
    <xf numFmtId="0" fontId="14" fillId="10" borderId="281" xfId="0" applyFont="1" applyFill="1" applyBorder="1" applyAlignment="1">
      <alignment horizontal="center" vertical="center"/>
    </xf>
    <xf numFmtId="0" fontId="4" fillId="10" borderId="282" xfId="0" applyFont="1" applyFill="1" applyBorder="1" applyAlignment="1">
      <alignment vertical="center"/>
    </xf>
    <xf numFmtId="0" fontId="4" fillId="0" borderId="87" xfId="0" applyFont="1" applyBorder="1" applyAlignment="1" applyProtection="1">
      <alignment horizontal="center" vertical="top"/>
      <protection locked="0"/>
    </xf>
    <xf numFmtId="0" fontId="4" fillId="0" borderId="178" xfId="0" applyFont="1" applyBorder="1" applyAlignment="1" applyProtection="1">
      <alignment horizontal="center" vertical="top"/>
      <protection locked="0"/>
    </xf>
    <xf numFmtId="0" fontId="13" fillId="0" borderId="0" xfId="0" applyFont="1" applyAlignment="1">
      <alignment horizontal="left" vertical="center"/>
    </xf>
    <xf numFmtId="0" fontId="0" fillId="0" borderId="0" xfId="0" applyAlignment="1">
      <alignment vertical="top" wrapText="1"/>
    </xf>
    <xf numFmtId="0" fontId="21" fillId="0" borderId="0" xfId="0" applyFont="1" applyAlignment="1">
      <alignment vertical="center"/>
    </xf>
    <xf numFmtId="0" fontId="0" fillId="0" borderId="0" xfId="0" applyAlignment="1">
      <alignment horizontal="left" vertical="center" indent="5"/>
    </xf>
    <xf numFmtId="0" fontId="11" fillId="0" borderId="0" xfId="0" applyFont="1" applyAlignment="1">
      <alignment vertical="top" wrapText="1"/>
    </xf>
    <xf numFmtId="0" fontId="4" fillId="0" borderId="53" xfId="0" applyFont="1" applyBorder="1" applyAlignment="1">
      <alignment horizontal="center" vertical="top" wrapText="1"/>
    </xf>
    <xf numFmtId="0" fontId="11" fillId="0" borderId="0" xfId="0" applyFont="1" applyAlignment="1">
      <alignment vertical="top"/>
    </xf>
    <xf numFmtId="0" fontId="3" fillId="2" borderId="285" xfId="0" applyFont="1" applyFill="1" applyBorder="1" applyAlignment="1">
      <alignment vertical="top" wrapText="1"/>
    </xf>
    <xf numFmtId="0" fontId="3" fillId="3" borderId="286" xfId="0" applyFont="1" applyFill="1" applyBorder="1" applyAlignment="1">
      <alignment vertical="top" wrapText="1"/>
    </xf>
    <xf numFmtId="0" fontId="3" fillId="5" borderId="286" xfId="0" applyFont="1" applyFill="1" applyBorder="1" applyAlignment="1">
      <alignment vertical="top" wrapText="1"/>
    </xf>
    <xf numFmtId="0" fontId="2" fillId="9" borderId="287" xfId="0" applyFont="1" applyFill="1" applyBorder="1" applyAlignment="1">
      <alignment horizontal="center" vertical="center" textRotation="90" wrapText="1"/>
    </xf>
    <xf numFmtId="0" fontId="4" fillId="6" borderId="146" xfId="0" applyFont="1" applyFill="1" applyBorder="1" applyAlignment="1">
      <alignment wrapText="1"/>
    </xf>
    <xf numFmtId="0" fontId="4" fillId="6" borderId="26" xfId="0" applyFont="1" applyFill="1" applyBorder="1" applyAlignment="1">
      <alignment wrapText="1"/>
    </xf>
    <xf numFmtId="0" fontId="4" fillId="6" borderId="139" xfId="0" applyFont="1" applyFill="1" applyBorder="1" applyAlignment="1">
      <alignment wrapText="1"/>
    </xf>
    <xf numFmtId="0" fontId="4" fillId="5" borderId="26" xfId="0" applyFont="1" applyFill="1" applyBorder="1" applyAlignment="1">
      <alignment wrapText="1"/>
    </xf>
    <xf numFmtId="0" fontId="4" fillId="5" borderId="140" xfId="0" applyFont="1" applyFill="1" applyBorder="1" applyAlignment="1">
      <alignment wrapText="1"/>
    </xf>
    <xf numFmtId="0" fontId="2" fillId="7" borderId="182" xfId="0" applyFont="1" applyFill="1" applyBorder="1" applyAlignment="1">
      <alignment vertical="center" wrapText="1"/>
    </xf>
    <xf numFmtId="0" fontId="2" fillId="7" borderId="138" xfId="0" applyFont="1" applyFill="1" applyBorder="1" applyAlignment="1">
      <alignment vertical="center" wrapText="1"/>
    </xf>
    <xf numFmtId="0" fontId="2" fillId="7" borderId="142" xfId="0" applyFont="1" applyFill="1" applyBorder="1" applyAlignment="1">
      <alignment vertical="center" wrapText="1"/>
    </xf>
    <xf numFmtId="0" fontId="4" fillId="7" borderId="142" xfId="0" applyFont="1" applyFill="1" applyBorder="1" applyAlignment="1">
      <alignment vertical="center" wrapText="1"/>
    </xf>
    <xf numFmtId="0" fontId="3" fillId="3" borderId="25" xfId="0" applyFont="1" applyFill="1" applyBorder="1" applyAlignment="1">
      <alignment vertical="center" wrapText="1"/>
    </xf>
    <xf numFmtId="0" fontId="7" fillId="2" borderId="291" xfId="0" applyFont="1" applyFill="1" applyBorder="1" applyAlignment="1">
      <alignment vertical="center" wrapText="1"/>
    </xf>
    <xf numFmtId="0" fontId="7" fillId="2" borderId="293" xfId="0" applyFont="1" applyFill="1" applyBorder="1" applyAlignment="1">
      <alignment vertical="center" wrapText="1"/>
    </xf>
    <xf numFmtId="0" fontId="4" fillId="5" borderId="294" xfId="0" applyFont="1" applyFill="1" applyBorder="1" applyAlignment="1">
      <alignment vertical="center" wrapText="1"/>
    </xf>
    <xf numFmtId="0" fontId="0" fillId="2" borderId="291" xfId="0" applyFill="1" applyBorder="1" applyAlignment="1">
      <alignment vertical="top" wrapText="1"/>
    </xf>
    <xf numFmtId="0" fontId="0" fillId="2" borderId="293" xfId="0" applyFill="1" applyBorder="1" applyAlignment="1">
      <alignment vertical="top" wrapText="1"/>
    </xf>
    <xf numFmtId="0" fontId="3" fillId="2" borderId="291" xfId="0" applyFont="1" applyFill="1" applyBorder="1" applyAlignment="1">
      <alignment vertical="center" wrapText="1"/>
    </xf>
    <xf numFmtId="0" fontId="4" fillId="2" borderId="291" xfId="0" applyFont="1" applyFill="1" applyBorder="1" applyAlignment="1">
      <alignment vertical="center" wrapText="1"/>
    </xf>
    <xf numFmtId="0" fontId="4" fillId="2" borderId="297" xfId="0" applyFont="1" applyFill="1" applyBorder="1" applyAlignment="1">
      <alignment vertical="center" wrapText="1"/>
    </xf>
    <xf numFmtId="0" fontId="3" fillId="5" borderId="299" xfId="0" applyFont="1" applyFill="1" applyBorder="1" applyAlignment="1">
      <alignment vertical="center" wrapText="1"/>
    </xf>
    <xf numFmtId="0" fontId="1" fillId="5" borderId="9" xfId="0" applyFont="1" applyFill="1" applyBorder="1" applyAlignment="1">
      <alignment horizontal="left" vertical="top" wrapText="1"/>
    </xf>
    <xf numFmtId="0" fontId="4" fillId="5" borderId="11" xfId="0" applyFont="1" applyFill="1" applyBorder="1" applyAlignment="1">
      <alignment horizontal="left" vertical="top" wrapText="1"/>
    </xf>
    <xf numFmtId="0" fontId="4" fillId="16" borderId="109" xfId="0" applyFont="1" applyFill="1" applyBorder="1" applyAlignment="1">
      <alignment horizontal="left" vertical="center"/>
    </xf>
    <xf numFmtId="0" fontId="4" fillId="16" borderId="103" xfId="0" applyFont="1" applyFill="1" applyBorder="1" applyAlignment="1">
      <alignment horizontal="left" vertical="center"/>
    </xf>
    <xf numFmtId="0" fontId="4" fillId="16" borderId="110" xfId="0" applyFont="1" applyFill="1" applyBorder="1" applyAlignment="1">
      <alignment horizontal="left" vertical="center"/>
    </xf>
    <xf numFmtId="0" fontId="4" fillId="17" borderId="109" xfId="0" applyFont="1" applyFill="1" applyBorder="1" applyAlignment="1">
      <alignment horizontal="left" vertical="center"/>
    </xf>
    <xf numFmtId="0" fontId="4" fillId="17" borderId="103" xfId="0" applyFont="1" applyFill="1" applyBorder="1" applyAlignment="1">
      <alignment horizontal="left" vertical="center"/>
    </xf>
    <xf numFmtId="0" fontId="4" fillId="16" borderId="107" xfId="0" applyFont="1" applyFill="1" applyBorder="1" applyAlignment="1">
      <alignment horizontal="left" vertical="center"/>
    </xf>
    <xf numFmtId="0" fontId="4" fillId="16" borderId="108" xfId="0" applyFont="1" applyFill="1" applyBorder="1" applyAlignment="1">
      <alignment horizontal="left" vertical="center"/>
    </xf>
    <xf numFmtId="0" fontId="4" fillId="16" borderId="113" xfId="0" applyFont="1" applyFill="1" applyBorder="1" applyAlignment="1">
      <alignment horizontal="left" vertical="center"/>
    </xf>
    <xf numFmtId="0" fontId="4" fillId="17" borderId="81" xfId="0" applyFont="1" applyFill="1" applyBorder="1" applyAlignment="1">
      <alignment horizontal="left" vertical="center"/>
    </xf>
    <xf numFmtId="0" fontId="4" fillId="0" borderId="240" xfId="0" applyFont="1" applyBorder="1" applyAlignment="1" applyProtection="1">
      <alignment horizontal="left" vertical="top"/>
      <protection locked="0"/>
    </xf>
    <xf numFmtId="0" fontId="4" fillId="0" borderId="94" xfId="0" applyFont="1" applyBorder="1" applyAlignment="1" applyProtection="1">
      <alignment horizontal="left" vertical="top"/>
      <protection locked="0"/>
    </xf>
    <xf numFmtId="0" fontId="4" fillId="0" borderId="241" xfId="0" applyFont="1" applyBorder="1" applyAlignment="1" applyProtection="1">
      <alignment horizontal="left" vertical="top"/>
      <protection locked="0"/>
    </xf>
    <xf numFmtId="0" fontId="4" fillId="0" borderId="200" xfId="0" applyFont="1" applyBorder="1" applyAlignment="1" applyProtection="1">
      <alignment horizontal="left" vertical="top"/>
      <protection locked="0"/>
    </xf>
    <xf numFmtId="0" fontId="4" fillId="0" borderId="0" xfId="0" applyFont="1" applyAlignment="1" applyProtection="1">
      <alignment horizontal="left" vertical="top"/>
      <protection locked="0"/>
    </xf>
    <xf numFmtId="0" fontId="4" fillId="0" borderId="128" xfId="0" applyFont="1" applyBorder="1" applyAlignment="1" applyProtection="1">
      <alignment horizontal="left" vertical="top"/>
      <protection locked="0"/>
    </xf>
    <xf numFmtId="0" fontId="4" fillId="0" borderId="242" xfId="0" applyFont="1" applyBorder="1" applyAlignment="1" applyProtection="1">
      <alignment horizontal="left" vertical="top"/>
      <protection locked="0"/>
    </xf>
    <xf numFmtId="0" fontId="4" fillId="0" borderId="92" xfId="0" applyFont="1" applyBorder="1" applyAlignment="1" applyProtection="1">
      <alignment horizontal="left" vertical="top"/>
      <protection locked="0"/>
    </xf>
    <xf numFmtId="0" fontId="4" fillId="0" borderId="243" xfId="0" applyFont="1" applyBorder="1" applyAlignment="1" applyProtection="1">
      <alignment horizontal="left" vertical="top"/>
      <protection locked="0"/>
    </xf>
    <xf numFmtId="0" fontId="4" fillId="0" borderId="97" xfId="0" applyFont="1" applyBorder="1" applyAlignment="1" applyProtection="1">
      <alignment horizontal="left" vertical="top"/>
      <protection locked="0"/>
    </xf>
    <xf numFmtId="0" fontId="4" fillId="0" borderId="98" xfId="0" applyFont="1" applyBorder="1" applyAlignment="1" applyProtection="1">
      <alignment horizontal="left" vertical="top"/>
      <protection locked="0"/>
    </xf>
    <xf numFmtId="0" fontId="4" fillId="0" borderId="99" xfId="0" applyFont="1" applyBorder="1" applyAlignment="1" applyProtection="1">
      <alignment horizontal="left" vertical="top"/>
      <protection locked="0"/>
    </xf>
    <xf numFmtId="0" fontId="4" fillId="0" borderId="79" xfId="0" applyFont="1" applyBorder="1" applyAlignment="1" applyProtection="1">
      <alignment horizontal="left" vertical="top"/>
      <protection locked="0"/>
    </xf>
    <xf numFmtId="0" fontId="4" fillId="0" borderId="80" xfId="0" applyFont="1" applyBorder="1" applyAlignment="1" applyProtection="1">
      <alignment horizontal="left" vertical="top"/>
      <protection locked="0"/>
    </xf>
    <xf numFmtId="0" fontId="4" fillId="0" borderId="100" xfId="0" applyFont="1" applyBorder="1" applyAlignment="1" applyProtection="1">
      <alignment horizontal="left" vertical="top"/>
      <protection locked="0"/>
    </xf>
    <xf numFmtId="0" fontId="4" fillId="0" borderId="101" xfId="0" applyFont="1" applyBorder="1" applyAlignment="1" applyProtection="1">
      <alignment horizontal="left" vertical="top"/>
      <protection locked="0"/>
    </xf>
    <xf numFmtId="0" fontId="4" fillId="0" borderId="102" xfId="0" applyFont="1" applyBorder="1" applyAlignment="1" applyProtection="1">
      <alignment horizontal="left" vertical="top"/>
      <protection locked="0"/>
    </xf>
    <xf numFmtId="0" fontId="4" fillId="10" borderId="242" xfId="0" applyFont="1" applyFill="1" applyBorder="1" applyAlignment="1">
      <alignment horizontal="left" vertical="center"/>
    </xf>
    <xf numFmtId="0" fontId="4" fillId="10" borderId="92" xfId="0" applyFont="1" applyFill="1" applyBorder="1" applyAlignment="1">
      <alignment horizontal="left" vertical="center"/>
    </xf>
    <xf numFmtId="0" fontId="4" fillId="10" borderId="95" xfId="0" applyFont="1" applyFill="1" applyBorder="1" applyAlignment="1">
      <alignment horizontal="left" vertical="center"/>
    </xf>
    <xf numFmtId="0" fontId="4" fillId="10" borderId="239" xfId="0" applyFont="1" applyFill="1" applyBorder="1" applyAlignment="1">
      <alignment horizontal="left" vertical="center"/>
    </xf>
    <xf numFmtId="0" fontId="4" fillId="0" borderId="263" xfId="0" applyFont="1" applyBorder="1" applyAlignment="1" applyProtection="1">
      <alignment horizontal="center" vertical="center"/>
      <protection locked="0"/>
    </xf>
    <xf numFmtId="0" fontId="4" fillId="0" borderId="264" xfId="0" applyFont="1" applyBorder="1" applyAlignment="1" applyProtection="1">
      <alignment horizontal="center" vertical="center"/>
      <protection locked="0"/>
    </xf>
    <xf numFmtId="0" fontId="4" fillId="0" borderId="265" xfId="0" applyFont="1" applyBorder="1" applyAlignment="1" applyProtection="1">
      <alignment horizontal="center" vertical="center"/>
      <protection locked="0"/>
    </xf>
    <xf numFmtId="0" fontId="4" fillId="17" borderId="264" xfId="0" applyFont="1" applyFill="1" applyBorder="1" applyAlignment="1">
      <alignment horizontal="left" vertical="center"/>
    </xf>
    <xf numFmtId="0" fontId="4" fillId="12" borderId="100" xfId="0" applyFont="1" applyFill="1" applyBorder="1" applyAlignment="1">
      <alignment horizontal="left" vertical="center"/>
    </xf>
    <xf numFmtId="0" fontId="4" fillId="12" borderId="101" xfId="0" applyFont="1" applyFill="1" applyBorder="1" applyAlignment="1">
      <alignment horizontal="left" vertical="center"/>
    </xf>
    <xf numFmtId="0" fontId="4" fillId="12" borderId="102" xfId="0" applyFont="1" applyFill="1" applyBorder="1" applyAlignment="1">
      <alignment horizontal="left" vertical="center"/>
    </xf>
    <xf numFmtId="0" fontId="1" fillId="15" borderId="73" xfId="0" applyFont="1" applyFill="1" applyBorder="1" applyAlignment="1">
      <alignment horizontal="center" vertical="center"/>
    </xf>
    <xf numFmtId="0" fontId="1" fillId="15" borderId="276" xfId="0" applyFont="1" applyFill="1" applyBorder="1" applyAlignment="1">
      <alignment horizontal="center" vertical="center"/>
    </xf>
    <xf numFmtId="0" fontId="4" fillId="7" borderId="0" xfId="0" applyFont="1" applyFill="1" applyAlignment="1">
      <alignment horizontal="center" vertical="center"/>
    </xf>
    <xf numFmtId="0" fontId="1" fillId="13" borderId="234" xfId="0" applyFont="1" applyFill="1" applyBorder="1" applyAlignment="1">
      <alignment horizontal="center" vertical="center"/>
    </xf>
    <xf numFmtId="0" fontId="4" fillId="13" borderId="235" xfId="0" applyFont="1" applyFill="1" applyBorder="1" applyAlignment="1">
      <alignment horizontal="center" vertical="center"/>
    </xf>
    <xf numFmtId="0" fontId="4" fillId="13" borderId="236" xfId="0" applyFont="1" applyFill="1" applyBorder="1" applyAlignment="1">
      <alignment horizontal="center" vertical="center"/>
    </xf>
    <xf numFmtId="0" fontId="1" fillId="14" borderId="15" xfId="0" applyFont="1" applyFill="1" applyBorder="1" applyAlignment="1">
      <alignment horizontal="center" vertical="center"/>
    </xf>
    <xf numFmtId="0" fontId="1" fillId="14" borderId="86" xfId="0" applyFont="1" applyFill="1" applyBorder="1" applyAlignment="1">
      <alignment horizontal="center" vertical="center"/>
    </xf>
    <xf numFmtId="0" fontId="4" fillId="10" borderId="90" xfId="0" applyFont="1" applyFill="1" applyBorder="1" applyAlignment="1">
      <alignment horizontal="center" vertical="center"/>
    </xf>
    <xf numFmtId="0" fontId="4" fillId="10" borderId="15" xfId="0" applyFont="1" applyFill="1" applyBorder="1" applyAlignment="1">
      <alignment horizontal="center" vertical="center"/>
    </xf>
    <xf numFmtId="0" fontId="4" fillId="10" borderId="212" xfId="0" applyFont="1" applyFill="1" applyBorder="1" applyAlignment="1">
      <alignment horizontal="center" vertical="center"/>
    </xf>
    <xf numFmtId="0" fontId="4" fillId="0" borderId="97" xfId="0" applyFont="1" applyBorder="1" applyAlignment="1" applyProtection="1">
      <alignment horizontal="left" vertical="top" wrapText="1"/>
      <protection locked="0"/>
    </xf>
    <xf numFmtId="0" fontId="4" fillId="0" borderId="98" xfId="0" applyFont="1" applyBorder="1" applyAlignment="1" applyProtection="1">
      <alignment horizontal="left" vertical="top" wrapText="1"/>
      <protection locked="0"/>
    </xf>
    <xf numFmtId="0" fontId="4" fillId="0" borderId="99" xfId="0" applyFont="1" applyBorder="1" applyAlignment="1" applyProtection="1">
      <alignment horizontal="left" vertical="top" wrapText="1"/>
      <protection locked="0"/>
    </xf>
    <xf numFmtId="0" fontId="4" fillId="0" borderId="100" xfId="0" applyFont="1" applyBorder="1" applyAlignment="1" applyProtection="1">
      <alignment horizontal="left" vertical="top" wrapText="1"/>
      <protection locked="0"/>
    </xf>
    <xf numFmtId="0" fontId="4" fillId="0" borderId="101" xfId="0" applyFont="1" applyBorder="1" applyAlignment="1" applyProtection="1">
      <alignment horizontal="left" vertical="top" wrapText="1"/>
      <protection locked="0"/>
    </xf>
    <xf numFmtId="0" fontId="4" fillId="0" borderId="102" xfId="0" applyFont="1" applyBorder="1" applyAlignment="1" applyProtection="1">
      <alignment horizontal="left" vertical="top" wrapText="1"/>
      <protection locked="0"/>
    </xf>
    <xf numFmtId="0" fontId="4" fillId="16" borderId="100" xfId="0" applyFont="1" applyFill="1" applyBorder="1" applyAlignment="1">
      <alignment horizontal="left" vertical="center"/>
    </xf>
    <xf numFmtId="0" fontId="4" fillId="16" borderId="101" xfId="0" applyFont="1" applyFill="1" applyBorder="1" applyAlignment="1">
      <alignment horizontal="left" vertical="center"/>
    </xf>
    <xf numFmtId="0" fontId="4" fillId="16" borderId="102" xfId="0" applyFont="1" applyFill="1" applyBorder="1" applyAlignment="1">
      <alignment horizontal="left" vertical="center"/>
    </xf>
    <xf numFmtId="0" fontId="4" fillId="0" borderId="109" xfId="0" applyFont="1" applyBorder="1" applyAlignment="1" applyProtection="1">
      <alignment horizontal="left" vertical="center"/>
      <protection locked="0"/>
    </xf>
    <xf numFmtId="0" fontId="4" fillId="0" borderId="103" xfId="0" applyFont="1" applyBorder="1" applyAlignment="1" applyProtection="1">
      <alignment horizontal="left" vertical="center"/>
      <protection locked="0"/>
    </xf>
    <xf numFmtId="0" fontId="4" fillId="0" borderId="110" xfId="0" applyFont="1" applyBorder="1" applyAlignment="1" applyProtection="1">
      <alignment horizontal="left" vertical="center"/>
      <protection locked="0"/>
    </xf>
    <xf numFmtId="0" fontId="4" fillId="0" borderId="111" xfId="0" applyFont="1" applyBorder="1" applyAlignment="1" applyProtection="1">
      <alignment horizontal="left" vertical="center"/>
      <protection locked="0"/>
    </xf>
    <xf numFmtId="0" fontId="4" fillId="0" borderId="81" xfId="0" applyFont="1" applyBorder="1" applyAlignment="1" applyProtection="1">
      <alignment horizontal="left" vertical="center"/>
      <protection locked="0"/>
    </xf>
    <xf numFmtId="0" fontId="4" fillId="0" borderId="112" xfId="0" applyFont="1" applyBorder="1" applyAlignment="1" applyProtection="1">
      <alignment horizontal="left" vertical="center"/>
      <protection locked="0"/>
    </xf>
    <xf numFmtId="0" fontId="4" fillId="15" borderId="117" xfId="0" applyFont="1" applyFill="1" applyBorder="1" applyAlignment="1">
      <alignment horizontal="center" vertical="center"/>
    </xf>
    <xf numFmtId="0" fontId="4" fillId="15" borderId="73" xfId="0" applyFont="1" applyFill="1" applyBorder="1" applyAlignment="1">
      <alignment horizontal="center" vertical="center"/>
    </xf>
    <xf numFmtId="0" fontId="4" fillId="15" borderId="249" xfId="0" applyFont="1" applyFill="1" applyBorder="1" applyAlignment="1">
      <alignment horizontal="center" vertical="center"/>
    </xf>
    <xf numFmtId="0" fontId="1" fillId="10" borderId="57" xfId="0" applyFont="1" applyFill="1" applyBorder="1" applyAlignment="1">
      <alignment horizontal="center" vertical="center"/>
    </xf>
    <xf numFmtId="0" fontId="1" fillId="10" borderId="266" xfId="0" applyFont="1" applyFill="1" applyBorder="1" applyAlignment="1">
      <alignment horizontal="center" vertical="center"/>
    </xf>
    <xf numFmtId="0" fontId="1" fillId="10" borderId="58" xfId="0" applyFont="1" applyFill="1" applyBorder="1" applyAlignment="1">
      <alignment horizontal="center" vertical="center"/>
    </xf>
    <xf numFmtId="0" fontId="4" fillId="10" borderId="267" xfId="0" applyFont="1" applyFill="1" applyBorder="1" applyAlignment="1">
      <alignment horizontal="left" vertical="center"/>
    </xf>
    <xf numFmtId="0" fontId="4" fillId="10" borderId="268" xfId="0" applyFont="1" applyFill="1" applyBorder="1" applyAlignment="1">
      <alignment horizontal="left" vertical="center"/>
    </xf>
    <xf numFmtId="0" fontId="4" fillId="0" borderId="93" xfId="0" applyFont="1" applyBorder="1" applyAlignment="1" applyProtection="1">
      <alignment horizontal="left" vertical="top" wrapText="1"/>
      <protection locked="0"/>
    </xf>
    <xf numFmtId="0" fontId="4" fillId="0" borderId="94" xfId="0" applyFont="1" applyBorder="1" applyAlignment="1" applyProtection="1">
      <alignment horizontal="left" vertical="top" wrapText="1"/>
      <protection locked="0"/>
    </xf>
    <xf numFmtId="0" fontId="4" fillId="0" borderId="269" xfId="0" applyFont="1" applyBorder="1" applyAlignment="1" applyProtection="1">
      <alignment horizontal="left" vertical="top" wrapText="1"/>
      <protection locked="0"/>
    </xf>
    <xf numFmtId="0" fontId="4" fillId="0" borderId="267" xfId="0" applyFont="1" applyBorder="1" applyAlignment="1" applyProtection="1">
      <alignment horizontal="left" vertical="top" wrapText="1"/>
      <protection locked="0"/>
    </xf>
    <xf numFmtId="0" fontId="4" fillId="0" borderId="92" xfId="0" applyFont="1" applyBorder="1" applyAlignment="1" applyProtection="1">
      <alignment horizontal="left" vertical="top" wrapText="1"/>
      <protection locked="0"/>
    </xf>
    <xf numFmtId="0" fontId="4" fillId="0" borderId="268" xfId="0" applyFont="1" applyBorder="1" applyAlignment="1" applyProtection="1">
      <alignment horizontal="left" vertical="top" wrapText="1"/>
      <protection locked="0"/>
    </xf>
    <xf numFmtId="0" fontId="4" fillId="0" borderId="83" xfId="0" applyFont="1" applyBorder="1" applyAlignment="1" applyProtection="1">
      <alignment horizontal="left" vertical="top" wrapText="1"/>
      <protection locked="0"/>
    </xf>
    <xf numFmtId="0" fontId="4" fillId="0" borderId="62" xfId="0" applyFont="1" applyBorder="1" applyAlignment="1" applyProtection="1">
      <alignment horizontal="left" vertical="top" wrapText="1"/>
      <protection locked="0"/>
    </xf>
    <xf numFmtId="0" fontId="4" fillId="0" borderId="84" xfId="0" applyFont="1" applyBorder="1" applyAlignment="1" applyProtection="1">
      <alignment horizontal="left" vertical="top" wrapText="1"/>
      <protection locked="0"/>
    </xf>
    <xf numFmtId="0" fontId="4" fillId="0" borderId="70" xfId="0" applyFont="1" applyBorder="1" applyAlignment="1" applyProtection="1">
      <alignment horizontal="left" vertical="top" wrapText="1"/>
      <protection locked="0"/>
    </xf>
    <xf numFmtId="0" fontId="4" fillId="0" borderId="69" xfId="0" applyFont="1" applyBorder="1" applyAlignment="1" applyProtection="1">
      <alignment horizontal="left" vertical="top" wrapText="1"/>
      <protection locked="0"/>
    </xf>
    <xf numFmtId="0" fontId="4" fillId="11" borderId="65" xfId="0" applyFont="1" applyFill="1" applyBorder="1" applyAlignment="1">
      <alignment horizontal="left" vertical="top" wrapText="1"/>
    </xf>
    <xf numFmtId="0" fontId="4" fillId="11" borderId="66" xfId="0" applyFont="1" applyFill="1" applyBorder="1" applyAlignment="1">
      <alignment horizontal="left" vertical="top" wrapText="1"/>
    </xf>
    <xf numFmtId="0" fontId="4" fillId="0" borderId="60" xfId="0" applyFont="1" applyBorder="1" applyAlignment="1" applyProtection="1">
      <alignment horizontal="left" vertical="top" wrapText="1"/>
      <protection locked="0"/>
    </xf>
    <xf numFmtId="0" fontId="2" fillId="5" borderId="37" xfId="0" applyFont="1" applyFill="1" applyBorder="1" applyAlignment="1">
      <alignment horizontal="left" vertical="top" wrapText="1"/>
    </xf>
    <xf numFmtId="0" fontId="2" fillId="5" borderId="35" xfId="0" applyFont="1" applyFill="1" applyBorder="1" applyAlignment="1">
      <alignment horizontal="left" vertical="top" wrapText="1"/>
    </xf>
    <xf numFmtId="0" fontId="2" fillId="5" borderId="36" xfId="0" applyFont="1" applyFill="1" applyBorder="1" applyAlignment="1">
      <alignment horizontal="left" vertical="top" wrapText="1"/>
    </xf>
    <xf numFmtId="0" fontId="1" fillId="5" borderId="37" xfId="0" applyFont="1" applyFill="1" applyBorder="1" applyAlignment="1">
      <alignment horizontal="left" vertical="top" wrapText="1"/>
    </xf>
    <xf numFmtId="0" fontId="1" fillId="5" borderId="35" xfId="0" applyFont="1" applyFill="1" applyBorder="1" applyAlignment="1">
      <alignment horizontal="left" vertical="top" wrapText="1"/>
    </xf>
    <xf numFmtId="0" fontId="1" fillId="5" borderId="36" xfId="0" applyFont="1" applyFill="1" applyBorder="1" applyAlignment="1">
      <alignment horizontal="left" vertical="top" wrapText="1"/>
    </xf>
    <xf numFmtId="0" fontId="4" fillId="11" borderId="57" xfId="0" applyFont="1" applyFill="1" applyBorder="1" applyAlignment="1">
      <alignment horizontal="left" vertical="top" wrapText="1"/>
    </xf>
    <xf numFmtId="0" fontId="4" fillId="11" borderId="59" xfId="0" applyFont="1" applyFill="1" applyBorder="1" applyAlignment="1">
      <alignment horizontal="left" vertical="top" wrapText="1"/>
    </xf>
    <xf numFmtId="0" fontId="15" fillId="11" borderId="66" xfId="0" applyFont="1" applyFill="1" applyBorder="1" applyAlignment="1">
      <alignment horizontal="left" vertical="top" wrapText="1" indent="2"/>
    </xf>
    <xf numFmtId="0" fontId="14" fillId="11" borderId="68" xfId="0" applyFont="1" applyFill="1" applyBorder="1" applyAlignment="1">
      <alignment horizontal="left" vertical="top" wrapText="1" indent="2"/>
    </xf>
    <xf numFmtId="0" fontId="15" fillId="11" borderId="66" xfId="0" applyFont="1" applyFill="1" applyBorder="1" applyAlignment="1">
      <alignment horizontal="left" vertical="top" wrapText="1" indent="1"/>
    </xf>
    <xf numFmtId="0" fontId="15" fillId="11" borderId="68" xfId="0" applyFont="1" applyFill="1" applyBorder="1" applyAlignment="1">
      <alignment horizontal="left" vertical="top" wrapText="1" indent="1"/>
    </xf>
    <xf numFmtId="0" fontId="18" fillId="18" borderId="245" xfId="0" applyFont="1" applyFill="1" applyBorder="1" applyAlignment="1">
      <alignment horizontal="left" vertical="top" wrapText="1"/>
    </xf>
    <xf numFmtId="0" fontId="18" fillId="18" borderId="246" xfId="0" applyFont="1" applyFill="1" applyBorder="1" applyAlignment="1">
      <alignment horizontal="left" vertical="top" wrapText="1"/>
    </xf>
    <xf numFmtId="0" fontId="4" fillId="0" borderId="245" xfId="0" applyFont="1" applyBorder="1" applyAlignment="1">
      <alignment horizontal="left" vertical="top"/>
    </xf>
    <xf numFmtId="0" fontId="4" fillId="0" borderId="246" xfId="0" applyFont="1" applyBorder="1" applyAlignment="1">
      <alignment horizontal="left" vertical="top"/>
    </xf>
    <xf numFmtId="0" fontId="4" fillId="0" borderId="247" xfId="0" applyFont="1" applyBorder="1" applyAlignment="1">
      <alignment horizontal="left" vertical="top"/>
    </xf>
    <xf numFmtId="0" fontId="4" fillId="7" borderId="180" xfId="0" applyFont="1" applyFill="1" applyBorder="1" applyAlignment="1">
      <alignment horizontal="left" vertical="top"/>
    </xf>
    <xf numFmtId="0" fontId="4" fillId="7" borderId="76" xfId="0" applyFont="1" applyFill="1" applyBorder="1" applyAlignment="1">
      <alignment horizontal="left" vertical="top"/>
    </xf>
    <xf numFmtId="0" fontId="4" fillId="0" borderId="0" xfId="0" applyFont="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56" xfId="0" applyFont="1" applyBorder="1" applyAlignment="1" applyProtection="1">
      <alignment horizontal="left" vertical="top" wrapText="1"/>
      <protection locked="0"/>
    </xf>
    <xf numFmtId="0" fontId="4" fillId="0" borderId="75"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4" fillId="0" borderId="21"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0" fontId="4" fillId="0" borderId="77" xfId="0" applyFont="1" applyBorder="1" applyAlignment="1" applyProtection="1">
      <alignment horizontal="left" vertical="top" wrapText="1"/>
      <protection locked="0"/>
    </xf>
    <xf numFmtId="0" fontId="2" fillId="2" borderId="185" xfId="0" applyFont="1" applyFill="1" applyBorder="1" applyAlignment="1">
      <alignment horizontal="left" vertical="top" wrapText="1"/>
    </xf>
    <xf numFmtId="0" fontId="2" fillId="2" borderId="13" xfId="0" applyFont="1" applyFill="1" applyBorder="1" applyAlignment="1">
      <alignment horizontal="left" vertical="top" wrapText="1"/>
    </xf>
    <xf numFmtId="0" fontId="4" fillId="7" borderId="114" xfId="0" applyFont="1" applyFill="1" applyBorder="1" applyAlignment="1">
      <alignment horizontal="left" vertical="top" wrapText="1"/>
    </xf>
    <xf numFmtId="0" fontId="4" fillId="7" borderId="115" xfId="0" applyFont="1" applyFill="1" applyBorder="1" applyAlignment="1">
      <alignment horizontal="left" vertical="top" wrapText="1"/>
    </xf>
    <xf numFmtId="0" fontId="4" fillId="7" borderId="116"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2" borderId="11" xfId="0" applyFont="1" applyFill="1" applyBorder="1" applyAlignment="1">
      <alignment horizontal="left" vertical="top" wrapText="1"/>
    </xf>
    <xf numFmtId="0" fontId="4" fillId="11" borderId="66" xfId="0" applyFont="1" applyFill="1" applyBorder="1" applyAlignment="1">
      <alignment horizontal="left" vertical="top"/>
    </xf>
    <xf numFmtId="0" fontId="4" fillId="11" borderId="68" xfId="0" applyFont="1" applyFill="1" applyBorder="1" applyAlignment="1">
      <alignment horizontal="left" vertical="top"/>
    </xf>
    <xf numFmtId="0" fontId="4" fillId="6" borderId="188" xfId="0" applyFont="1" applyFill="1" applyBorder="1" applyAlignment="1">
      <alignment horizontal="left" vertical="top" wrapText="1"/>
    </xf>
    <xf numFmtId="0" fontId="4" fillId="6" borderId="324" xfId="0" applyFont="1" applyFill="1" applyBorder="1" applyAlignment="1">
      <alignment horizontal="left" vertical="top" wrapText="1"/>
    </xf>
    <xf numFmtId="0" fontId="8" fillId="8" borderId="183" xfId="0" applyFont="1" applyFill="1" applyBorder="1" applyAlignment="1">
      <alignment horizontal="left" vertical="center" textRotation="90"/>
    </xf>
    <xf numFmtId="0" fontId="8" fillId="8" borderId="188" xfId="0" applyFont="1" applyFill="1" applyBorder="1" applyAlignment="1">
      <alignment horizontal="left" vertical="center" textRotation="90"/>
    </xf>
    <xf numFmtId="0" fontId="8" fillId="8" borderId="189" xfId="0" applyFont="1" applyFill="1" applyBorder="1" applyAlignment="1">
      <alignment horizontal="left" vertical="center" textRotation="90"/>
    </xf>
    <xf numFmtId="0" fontId="3" fillId="3" borderId="185" xfId="0" applyFont="1" applyFill="1" applyBorder="1" applyAlignment="1">
      <alignment horizontal="left" vertical="top" wrapText="1"/>
    </xf>
    <xf numFmtId="0" fontId="3" fillId="3" borderId="13" xfId="0" applyFont="1" applyFill="1" applyBorder="1" applyAlignment="1">
      <alignment horizontal="left" vertical="top" wrapText="1"/>
    </xf>
    <xf numFmtId="0" fontId="3" fillId="3" borderId="191" xfId="0" applyFont="1" applyFill="1" applyBorder="1" applyAlignment="1">
      <alignment horizontal="left" vertical="top" wrapText="1"/>
    </xf>
    <xf numFmtId="0" fontId="2" fillId="8" borderId="183" xfId="0" applyFont="1" applyFill="1" applyBorder="1" applyAlignment="1">
      <alignment horizontal="left" vertical="center" textRotation="90"/>
    </xf>
    <xf numFmtId="0" fontId="2" fillId="8" borderId="188" xfId="0" applyFont="1" applyFill="1" applyBorder="1" applyAlignment="1">
      <alignment horizontal="left" vertical="center" textRotation="90"/>
    </xf>
    <xf numFmtId="0" fontId="2" fillId="8" borderId="189" xfId="0" applyFont="1" applyFill="1" applyBorder="1" applyAlignment="1">
      <alignment horizontal="left" vertical="center" textRotation="90"/>
    </xf>
    <xf numFmtId="0" fontId="3" fillId="3" borderId="12" xfId="0" applyFont="1" applyFill="1" applyBorder="1" applyAlignment="1">
      <alignment horizontal="left" vertical="top" wrapText="1"/>
    </xf>
    <xf numFmtId="0" fontId="3" fillId="3" borderId="14" xfId="0" applyFont="1" applyFill="1" applyBorder="1" applyAlignment="1">
      <alignment horizontal="left" vertical="top" wrapText="1"/>
    </xf>
    <xf numFmtId="0" fontId="1" fillId="10" borderId="59" xfId="0" applyFont="1" applyFill="1" applyBorder="1" applyAlignment="1">
      <alignment horizontal="center" vertical="center" textRotation="90"/>
    </xf>
    <xf numFmtId="0" fontId="1" fillId="10" borderId="61" xfId="0" applyFont="1" applyFill="1" applyBorder="1" applyAlignment="1">
      <alignment horizontal="center" vertical="center" textRotation="90"/>
    </xf>
    <xf numFmtId="0" fontId="4" fillId="7" borderId="15" xfId="0" applyFont="1" applyFill="1" applyBorder="1" applyAlignment="1">
      <alignment horizontal="left" vertical="top" wrapText="1"/>
    </xf>
    <xf numFmtId="0" fontId="4" fillId="7" borderId="20" xfId="0" applyFont="1" applyFill="1" applyBorder="1" applyAlignment="1">
      <alignment horizontal="left" vertical="top" wrapText="1"/>
    </xf>
    <xf numFmtId="0" fontId="4" fillId="5" borderId="9" xfId="0" applyFont="1" applyFill="1" applyBorder="1" applyAlignment="1">
      <alignment horizontal="left" vertical="top" wrapText="1"/>
    </xf>
    <xf numFmtId="0" fontId="4" fillId="5" borderId="11" xfId="0" applyFont="1" applyFill="1" applyBorder="1" applyAlignment="1">
      <alignment horizontal="left" vertical="top" wrapText="1"/>
    </xf>
    <xf numFmtId="0" fontId="3" fillId="5" borderId="204" xfId="0" applyFont="1" applyFill="1" applyBorder="1" applyAlignment="1">
      <alignment horizontal="left" vertical="top" wrapText="1"/>
    </xf>
    <xf numFmtId="0" fontId="3" fillId="5" borderId="205" xfId="0" applyFont="1" applyFill="1" applyBorder="1" applyAlignment="1">
      <alignment horizontal="left" vertical="top" wrapText="1"/>
    </xf>
    <xf numFmtId="0" fontId="3" fillId="5" borderId="10" xfId="0" applyFont="1" applyFill="1" applyBorder="1" applyAlignment="1">
      <alignment horizontal="left" vertical="top" wrapText="1"/>
    </xf>
    <xf numFmtId="0" fontId="3" fillId="5" borderId="190" xfId="0" applyFont="1" applyFill="1" applyBorder="1" applyAlignment="1">
      <alignment horizontal="left" vertical="top" wrapText="1"/>
    </xf>
    <xf numFmtId="0" fontId="10" fillId="8" borderId="7" xfId="0" applyFont="1" applyFill="1" applyBorder="1" applyAlignment="1">
      <alignment horizontal="center" vertical="top"/>
    </xf>
    <xf numFmtId="0" fontId="10" fillId="8" borderId="5" xfId="0" applyFont="1" applyFill="1" applyBorder="1" applyAlignment="1">
      <alignment horizontal="center" vertical="top"/>
    </xf>
    <xf numFmtId="0" fontId="10" fillId="8" borderId="8" xfId="0" applyFont="1" applyFill="1" applyBorder="1" applyAlignment="1">
      <alignment horizontal="center" vertical="top"/>
    </xf>
    <xf numFmtId="0" fontId="2" fillId="2" borderId="9" xfId="0" applyFont="1" applyFill="1" applyBorder="1" applyAlignment="1">
      <alignment horizontal="left" vertical="top" wrapText="1"/>
    </xf>
    <xf numFmtId="0" fontId="2" fillId="2" borderId="10" xfId="0" applyFont="1" applyFill="1" applyBorder="1" applyAlignment="1">
      <alignment horizontal="left" vertical="top" wrapText="1"/>
    </xf>
    <xf numFmtId="0" fontId="2" fillId="2" borderId="11" xfId="0" applyFont="1" applyFill="1" applyBorder="1" applyAlignment="1">
      <alignment horizontal="left" vertical="top" wrapText="1"/>
    </xf>
    <xf numFmtId="0" fontId="3" fillId="6" borderId="207" xfId="0" applyFont="1" applyFill="1" applyBorder="1" applyAlignment="1">
      <alignment horizontal="left" vertical="top" wrapText="1"/>
    </xf>
    <xf numFmtId="0" fontId="3" fillId="6" borderId="204" xfId="0" applyFont="1" applyFill="1" applyBorder="1" applyAlignment="1">
      <alignment horizontal="left" vertical="top" wrapText="1"/>
    </xf>
    <xf numFmtId="0" fontId="3" fillId="6" borderId="206" xfId="0" applyFont="1" applyFill="1" applyBorder="1" applyAlignment="1">
      <alignment horizontal="left" vertical="top" wrapText="1"/>
    </xf>
    <xf numFmtId="0" fontId="3" fillId="5" borderId="207" xfId="0" applyFont="1" applyFill="1" applyBorder="1" applyAlignment="1">
      <alignment horizontal="left" vertical="top" wrapText="1"/>
    </xf>
    <xf numFmtId="0" fontId="3" fillId="5" borderId="206" xfId="0" applyFont="1" applyFill="1" applyBorder="1" applyAlignment="1">
      <alignment horizontal="left" vertical="top" wrapText="1"/>
    </xf>
    <xf numFmtId="0" fontId="1" fillId="5" borderId="9" xfId="0" applyFont="1" applyFill="1" applyBorder="1" applyAlignment="1">
      <alignment horizontal="left" vertical="top" wrapText="1"/>
    </xf>
    <xf numFmtId="0" fontId="1" fillId="5" borderId="11" xfId="0" applyFont="1" applyFill="1" applyBorder="1" applyAlignment="1">
      <alignment horizontal="left" vertical="top" wrapText="1"/>
    </xf>
    <xf numFmtId="0" fontId="4" fillId="6" borderId="201" xfId="0" applyFont="1" applyFill="1" applyBorder="1" applyAlignment="1">
      <alignment horizontal="left" vertical="top" wrapText="1"/>
    </xf>
    <xf numFmtId="0" fontId="4" fillId="6" borderId="202" xfId="0" applyFont="1" applyFill="1" applyBorder="1" applyAlignment="1">
      <alignment horizontal="left" vertical="top" wrapText="1"/>
    </xf>
    <xf numFmtId="0" fontId="3" fillId="4" borderId="207" xfId="0" applyFont="1" applyFill="1" applyBorder="1" applyAlignment="1">
      <alignment horizontal="left" vertical="top" wrapText="1"/>
    </xf>
    <xf numFmtId="0" fontId="3" fillId="4" borderId="204" xfId="0" applyFont="1" applyFill="1" applyBorder="1" applyAlignment="1">
      <alignment horizontal="left" vertical="top" wrapText="1"/>
    </xf>
    <xf numFmtId="0" fontId="3" fillId="4" borderId="206" xfId="0" applyFont="1" applyFill="1" applyBorder="1" applyAlignment="1">
      <alignment horizontal="left" vertical="top" wrapText="1"/>
    </xf>
    <xf numFmtId="0" fontId="2" fillId="8" borderId="183" xfId="0" applyFont="1" applyFill="1" applyBorder="1" applyAlignment="1">
      <alignment horizontal="left" vertical="center" textRotation="90" wrapText="1"/>
    </xf>
    <xf numFmtId="0" fontId="2" fillId="8" borderId="188" xfId="0" applyFont="1" applyFill="1" applyBorder="1" applyAlignment="1">
      <alignment horizontal="left" vertical="center" textRotation="90" wrapText="1"/>
    </xf>
    <xf numFmtId="0" fontId="2" fillId="8" borderId="189" xfId="0" applyFont="1" applyFill="1" applyBorder="1" applyAlignment="1">
      <alignment horizontal="left" vertical="center" textRotation="90" wrapText="1"/>
    </xf>
    <xf numFmtId="0" fontId="1" fillId="10" borderId="66" xfId="0" applyFont="1" applyFill="1" applyBorder="1" applyAlignment="1">
      <alignment horizontal="left" vertical="center" textRotation="90"/>
    </xf>
    <xf numFmtId="0" fontId="1" fillId="10" borderId="68" xfId="0" applyFont="1" applyFill="1" applyBorder="1" applyAlignment="1">
      <alignment horizontal="left" vertical="center" textRotation="90"/>
    </xf>
    <xf numFmtId="0" fontId="4" fillId="7" borderId="119" xfId="0" applyFont="1" applyFill="1" applyBorder="1" applyAlignment="1">
      <alignment horizontal="left" vertical="top" wrapText="1"/>
    </xf>
    <xf numFmtId="0" fontId="4" fillId="0" borderId="118" xfId="0" applyFont="1" applyBorder="1" applyAlignment="1" applyProtection="1">
      <alignment horizontal="left" vertical="top" wrapText="1"/>
      <protection locked="0"/>
    </xf>
    <xf numFmtId="0" fontId="4" fillId="0" borderId="61" xfId="0" applyFont="1" applyBorder="1" applyAlignment="1" applyProtection="1">
      <alignment horizontal="left" vertical="top" wrapText="1"/>
      <protection locked="0"/>
    </xf>
    <xf numFmtId="0" fontId="4" fillId="0" borderId="59" xfId="0" applyFont="1" applyBorder="1" applyAlignment="1" applyProtection="1">
      <alignment horizontal="left" vertical="top" wrapText="1"/>
      <protection locked="0"/>
    </xf>
    <xf numFmtId="0" fontId="10" fillId="8" borderId="39" xfId="0" applyFont="1" applyFill="1" applyBorder="1" applyAlignment="1">
      <alignment horizontal="center" vertical="top"/>
    </xf>
    <xf numFmtId="0" fontId="10" fillId="8" borderId="40" xfId="0" applyFont="1" applyFill="1" applyBorder="1" applyAlignment="1">
      <alignment horizontal="center" vertical="top"/>
    </xf>
    <xf numFmtId="0" fontId="10" fillId="8" borderId="41" xfId="0" applyFont="1" applyFill="1" applyBorder="1" applyAlignment="1">
      <alignment horizontal="center" vertical="top"/>
    </xf>
    <xf numFmtId="0" fontId="4" fillId="5" borderId="223" xfId="0" applyFont="1" applyFill="1" applyBorder="1" applyAlignment="1">
      <alignment horizontal="left" vertical="top" wrapText="1"/>
    </xf>
    <xf numFmtId="0" fontId="4" fillId="5" borderId="222" xfId="0" applyFont="1" applyFill="1" applyBorder="1" applyAlignment="1">
      <alignment horizontal="left" vertical="top" wrapText="1"/>
    </xf>
    <xf numFmtId="0" fontId="4" fillId="6" borderId="149" xfId="0" applyFont="1" applyFill="1" applyBorder="1" applyAlignment="1">
      <alignment horizontal="left" vertical="top" wrapText="1"/>
    </xf>
    <xf numFmtId="0" fontId="4" fillId="6" borderId="224" xfId="0" applyFont="1" applyFill="1" applyBorder="1" applyAlignment="1">
      <alignment horizontal="left" vertical="top" wrapText="1"/>
    </xf>
    <xf numFmtId="0" fontId="4" fillId="6" borderId="225" xfId="0" applyFont="1" applyFill="1" applyBorder="1" applyAlignment="1">
      <alignment horizontal="left" vertical="top" wrapText="1"/>
    </xf>
    <xf numFmtId="0" fontId="4" fillId="6" borderId="150" xfId="0" applyFont="1" applyFill="1" applyBorder="1" applyAlignment="1">
      <alignment horizontal="left" vertical="top" wrapText="1"/>
    </xf>
    <xf numFmtId="0" fontId="4" fillId="5" borderId="18" xfId="0" applyFont="1" applyFill="1" applyBorder="1" applyAlignment="1">
      <alignment horizontal="center" vertical="top"/>
    </xf>
    <xf numFmtId="0" fontId="4" fillId="5" borderId="213" xfId="0" applyFont="1" applyFill="1" applyBorder="1" applyAlignment="1">
      <alignment horizontal="center" vertical="top"/>
    </xf>
    <xf numFmtId="0" fontId="4" fillId="5" borderId="15" xfId="0" applyFont="1" applyFill="1" applyBorder="1" applyAlignment="1">
      <alignment horizontal="center" vertical="top"/>
    </xf>
    <xf numFmtId="0" fontId="4" fillId="5" borderId="212" xfId="0" applyFont="1" applyFill="1" applyBorder="1" applyAlignment="1">
      <alignment horizontal="center" vertical="top"/>
    </xf>
    <xf numFmtId="0" fontId="3" fillId="2" borderId="29" xfId="0" applyFont="1" applyFill="1" applyBorder="1" applyAlignment="1">
      <alignment horizontal="left" vertical="top" wrapText="1"/>
    </xf>
    <xf numFmtId="0" fontId="3" fillId="2" borderId="28" xfId="0" applyFont="1" applyFill="1" applyBorder="1" applyAlignment="1">
      <alignment horizontal="left" vertical="top" wrapText="1"/>
    </xf>
    <xf numFmtId="0" fontId="3" fillId="2" borderId="138" xfId="0" applyFont="1" applyFill="1" applyBorder="1" applyAlignment="1">
      <alignment horizontal="left" vertical="top" wrapText="1"/>
    </xf>
    <xf numFmtId="0" fontId="3" fillId="2" borderId="26" xfId="0" applyFont="1" applyFill="1" applyBorder="1" applyAlignment="1">
      <alignment horizontal="left" vertical="top" wrapText="1"/>
    </xf>
    <xf numFmtId="0" fontId="3" fillId="4" borderId="187" xfId="0" applyFont="1" applyFill="1" applyBorder="1" applyAlignment="1">
      <alignment horizontal="left" vertical="top" wrapText="1"/>
    </xf>
    <xf numFmtId="0" fontId="3" fillId="4" borderId="128" xfId="0" applyFont="1" applyFill="1" applyBorder="1" applyAlignment="1">
      <alignment horizontal="left" vertical="top" wrapText="1"/>
    </xf>
    <xf numFmtId="0" fontId="3" fillId="3" borderId="138" xfId="0" applyFont="1" applyFill="1" applyBorder="1" applyAlignment="1">
      <alignment horizontal="left" vertical="top" wrapText="1"/>
    </xf>
    <xf numFmtId="0" fontId="3" fillId="3" borderId="26" xfId="0" applyFont="1" applyFill="1" applyBorder="1" applyAlignment="1">
      <alignment horizontal="left" vertical="top" wrapText="1"/>
    </xf>
    <xf numFmtId="0" fontId="3" fillId="3" borderId="28" xfId="0" applyFont="1" applyFill="1" applyBorder="1" applyAlignment="1">
      <alignment horizontal="left" vertical="top" wrapText="1"/>
    </xf>
    <xf numFmtId="0" fontId="3" fillId="4" borderId="212" xfId="0" applyFont="1" applyFill="1" applyBorder="1" applyAlignment="1">
      <alignment horizontal="left" vertical="top" wrapText="1"/>
    </xf>
    <xf numFmtId="0" fontId="2" fillId="9" borderId="210" xfId="0" applyFont="1" applyFill="1" applyBorder="1" applyAlignment="1">
      <alignment vertical="center" textRotation="90" wrapText="1"/>
    </xf>
    <xf numFmtId="0" fontId="2" fillId="9" borderId="211" xfId="0" applyFont="1" applyFill="1" applyBorder="1" applyAlignment="1">
      <alignment vertical="center" textRotation="90" wrapText="1"/>
    </xf>
    <xf numFmtId="0" fontId="2" fillId="9" borderId="218" xfId="0" applyFont="1" applyFill="1" applyBorder="1" applyAlignment="1">
      <alignment vertical="center" textRotation="90" wrapText="1"/>
    </xf>
    <xf numFmtId="0" fontId="4" fillId="6" borderId="223" xfId="0" applyFont="1" applyFill="1" applyBorder="1" applyAlignment="1">
      <alignment horizontal="left" vertical="top" wrapText="1"/>
    </xf>
    <xf numFmtId="0" fontId="4" fillId="5" borderId="44" xfId="0" applyFont="1" applyFill="1" applyBorder="1" applyAlignment="1">
      <alignment horizontal="center" vertical="top"/>
    </xf>
    <xf numFmtId="0" fontId="4" fillId="5" borderId="0" xfId="0" applyFont="1" applyFill="1" applyAlignment="1">
      <alignment horizontal="center" vertical="top"/>
    </xf>
    <xf numFmtId="0" fontId="4" fillId="5" borderId="17" xfId="0" applyFont="1" applyFill="1" applyBorder="1" applyAlignment="1">
      <alignment horizontal="center" vertical="top"/>
    </xf>
    <xf numFmtId="0" fontId="4" fillId="5" borderId="43" xfId="0" applyFont="1" applyFill="1" applyBorder="1" applyAlignment="1">
      <alignment horizontal="center" vertical="top"/>
    </xf>
    <xf numFmtId="0" fontId="3" fillId="4" borderId="215" xfId="0" applyFont="1" applyFill="1" applyBorder="1" applyAlignment="1">
      <alignment horizontal="left" vertical="top" wrapText="1"/>
    </xf>
    <xf numFmtId="0" fontId="3" fillId="4" borderId="216" xfId="0" applyFont="1" applyFill="1" applyBorder="1" applyAlignment="1">
      <alignment horizontal="left" vertical="top" wrapText="1"/>
    </xf>
    <xf numFmtId="0" fontId="3" fillId="3" borderId="29" xfId="0" applyFont="1" applyFill="1" applyBorder="1" applyAlignment="1">
      <alignment vertical="top" wrapText="1"/>
    </xf>
    <xf numFmtId="0" fontId="3" fillId="3" borderId="28" xfId="0" applyFont="1" applyFill="1" applyBorder="1" applyAlignment="1">
      <alignment vertical="top" wrapText="1"/>
    </xf>
    <xf numFmtId="0" fontId="3" fillId="5" borderId="217" xfId="0" applyFont="1" applyFill="1" applyBorder="1" applyAlignment="1">
      <alignment vertical="top" wrapText="1"/>
    </xf>
    <xf numFmtId="0" fontId="3" fillId="5" borderId="216" xfId="0" applyFont="1" applyFill="1" applyBorder="1" applyAlignment="1">
      <alignment vertical="top" wrapText="1"/>
    </xf>
    <xf numFmtId="0" fontId="4" fillId="5" borderId="150" xfId="0" applyFont="1" applyFill="1" applyBorder="1" applyAlignment="1">
      <alignment horizontal="left" vertical="top" wrapText="1"/>
    </xf>
    <xf numFmtId="0" fontId="3" fillId="3" borderId="29" xfId="0" applyFont="1" applyFill="1" applyBorder="1" applyAlignment="1">
      <alignment horizontal="left" vertical="top" wrapText="1"/>
    </xf>
    <xf numFmtId="0" fontId="3" fillId="4" borderId="219" xfId="0" applyFont="1" applyFill="1" applyBorder="1" applyAlignment="1">
      <alignment horizontal="left" vertical="top" wrapText="1"/>
    </xf>
    <xf numFmtId="0" fontId="3" fillId="4" borderId="213" xfId="0" applyFont="1" applyFill="1" applyBorder="1" applyAlignment="1">
      <alignment horizontal="left" vertical="top" wrapText="1"/>
    </xf>
    <xf numFmtId="0" fontId="6" fillId="2" borderId="26" xfId="0" applyFont="1" applyFill="1" applyBorder="1" applyAlignment="1">
      <alignment horizontal="left" vertical="top" wrapText="1"/>
    </xf>
    <xf numFmtId="0" fontId="6" fillId="2" borderId="28" xfId="0" applyFont="1" applyFill="1" applyBorder="1" applyAlignment="1">
      <alignment horizontal="left" vertical="top" wrapText="1"/>
    </xf>
    <xf numFmtId="0" fontId="3" fillId="5" borderId="128" xfId="0" applyFont="1" applyFill="1" applyBorder="1" applyAlignment="1">
      <alignment horizontal="left" vertical="top" wrapText="1"/>
    </xf>
    <xf numFmtId="0" fontId="3" fillId="2" borderId="26" xfId="0" applyFont="1" applyFill="1" applyBorder="1" applyAlignment="1">
      <alignment vertical="top" wrapText="1"/>
    </xf>
    <xf numFmtId="0" fontId="3" fillId="2" borderId="140" xfId="0" applyFont="1" applyFill="1" applyBorder="1" applyAlignment="1">
      <alignment vertical="top" wrapText="1"/>
    </xf>
    <xf numFmtId="0" fontId="3" fillId="3" borderId="26" xfId="0" applyFont="1" applyFill="1" applyBorder="1" applyAlignment="1">
      <alignment vertical="top" wrapText="1"/>
    </xf>
    <xf numFmtId="0" fontId="3" fillId="3" borderId="140" xfId="0" applyFont="1" applyFill="1" applyBorder="1" applyAlignment="1">
      <alignment vertical="top" wrapText="1"/>
    </xf>
    <xf numFmtId="0" fontId="3" fillId="5" borderId="213" xfId="0" applyFont="1" applyFill="1" applyBorder="1" applyAlignment="1">
      <alignment vertical="top" wrapText="1"/>
    </xf>
    <xf numFmtId="0" fontId="3" fillId="5" borderId="128" xfId="0" applyFont="1" applyFill="1" applyBorder="1" applyAlignment="1">
      <alignment vertical="top" wrapText="1"/>
    </xf>
    <xf numFmtId="0" fontId="3" fillId="5" borderId="212" xfId="0" applyFont="1" applyFill="1" applyBorder="1" applyAlignment="1">
      <alignment vertical="top" wrapText="1"/>
    </xf>
    <xf numFmtId="0" fontId="3" fillId="3" borderId="138" xfId="0" applyFont="1" applyFill="1" applyBorder="1" applyAlignment="1">
      <alignment vertical="top" wrapText="1"/>
    </xf>
    <xf numFmtId="0" fontId="3" fillId="4" borderId="226" xfId="0" applyFont="1" applyFill="1" applyBorder="1" applyAlignment="1">
      <alignment vertical="top" wrapText="1"/>
    </xf>
    <xf numFmtId="0" fontId="3" fillId="4" borderId="214" xfId="0" applyFont="1" applyFill="1" applyBorder="1" applyAlignment="1">
      <alignment vertical="top" wrapText="1"/>
    </xf>
    <xf numFmtId="0" fontId="4" fillId="6" borderId="26" xfId="0" applyFont="1" applyFill="1" applyBorder="1" applyAlignment="1">
      <alignment horizontal="left" vertical="top" wrapText="1"/>
    </xf>
    <xf numFmtId="0" fontId="2" fillId="3" borderId="147" xfId="0" applyFont="1" applyFill="1" applyBorder="1" applyAlignment="1">
      <alignment horizontal="left" vertical="top" wrapText="1"/>
    </xf>
    <xf numFmtId="0" fontId="2" fillId="3" borderId="30" xfId="0" applyFont="1" applyFill="1" applyBorder="1" applyAlignment="1">
      <alignment horizontal="left" vertical="top" wrapText="1"/>
    </xf>
    <xf numFmtId="0" fontId="3" fillId="2" borderId="152" xfId="0" applyFont="1" applyFill="1" applyBorder="1" applyAlignment="1">
      <alignment horizontal="left" vertical="top" wrapText="1"/>
    </xf>
    <xf numFmtId="0" fontId="3" fillId="2" borderId="150" xfId="0" applyFont="1" applyFill="1" applyBorder="1" applyAlignment="1">
      <alignment horizontal="left" vertical="top" wrapText="1"/>
    </xf>
    <xf numFmtId="0" fontId="4" fillId="6" borderId="152" xfId="0" applyFont="1" applyFill="1" applyBorder="1" applyAlignment="1">
      <alignment horizontal="left" vertical="top" wrapText="1"/>
    </xf>
    <xf numFmtId="0" fontId="4" fillId="6" borderId="151" xfId="0" applyFont="1" applyFill="1" applyBorder="1" applyAlignment="1">
      <alignment horizontal="left" vertical="top" wrapText="1"/>
    </xf>
    <xf numFmtId="0" fontId="3" fillId="4" borderId="147" xfId="0" applyFont="1" applyFill="1" applyBorder="1" applyAlignment="1">
      <alignment horizontal="left" vertical="top" wrapText="1"/>
    </xf>
    <xf numFmtId="0" fontId="3" fillId="4" borderId="30" xfId="0" applyFont="1" applyFill="1" applyBorder="1" applyAlignment="1">
      <alignment horizontal="left" vertical="top" wrapText="1"/>
    </xf>
    <xf numFmtId="0" fontId="3" fillId="4" borderId="142" xfId="0" applyFont="1" applyFill="1" applyBorder="1" applyAlignment="1">
      <alignment horizontal="left" vertical="top" wrapText="1"/>
    </xf>
    <xf numFmtId="0" fontId="10" fillId="8" borderId="129" xfId="0" applyFont="1" applyFill="1" applyBorder="1" applyAlignment="1">
      <alignment horizontal="center" vertical="center"/>
    </xf>
    <xf numFmtId="0" fontId="10" fillId="8" borderId="140" xfId="0" applyFont="1" applyFill="1" applyBorder="1" applyAlignment="1">
      <alignment horizontal="center" vertical="center"/>
    </xf>
    <xf numFmtId="0" fontId="3" fillId="3" borderId="147" xfId="0" applyFont="1" applyFill="1" applyBorder="1" applyAlignment="1">
      <alignment horizontal="left" vertical="top" wrapText="1"/>
    </xf>
    <xf numFmtId="0" fontId="3" fillId="3" borderId="143" xfId="0" applyFont="1" applyFill="1" applyBorder="1" applyAlignment="1">
      <alignment horizontal="left" vertical="top" wrapText="1"/>
    </xf>
    <xf numFmtId="0" fontId="3" fillId="2" borderId="151" xfId="0" applyFont="1" applyFill="1" applyBorder="1" applyAlignment="1">
      <alignment horizontal="left" vertical="top" wrapText="1"/>
    </xf>
    <xf numFmtId="0" fontId="3" fillId="5" borderId="147" xfId="0" applyFont="1" applyFill="1" applyBorder="1" applyAlignment="1">
      <alignment horizontal="left" vertical="top" wrapText="1"/>
    </xf>
    <xf numFmtId="0" fontId="3" fillId="5" borderId="143" xfId="0" applyFont="1" applyFill="1" applyBorder="1" applyAlignment="1">
      <alignment horizontal="left" vertical="top" wrapText="1"/>
    </xf>
    <xf numFmtId="0" fontId="3" fillId="3" borderId="30" xfId="0" applyFont="1" applyFill="1" applyBorder="1" applyAlignment="1">
      <alignment horizontal="left" vertical="top" wrapText="1"/>
    </xf>
    <xf numFmtId="0" fontId="4" fillId="5" borderId="49" xfId="0" applyFont="1" applyFill="1" applyBorder="1" applyAlignment="1">
      <alignment horizontal="left" vertical="top" wrapText="1"/>
    </xf>
    <xf numFmtId="0" fontId="4" fillId="5" borderId="148" xfId="0" applyFont="1" applyFill="1" applyBorder="1" applyAlignment="1">
      <alignment horizontal="left" vertical="top" wrapText="1"/>
    </xf>
    <xf numFmtId="0" fontId="4" fillId="5" borderId="0" xfId="0" applyFont="1" applyFill="1" applyAlignment="1">
      <alignment horizontal="left" vertical="top" wrapText="1"/>
    </xf>
    <xf numFmtId="0" fontId="4" fillId="5" borderId="128" xfId="0" applyFont="1" applyFill="1" applyBorder="1" applyAlignment="1">
      <alignment horizontal="left" vertical="top" wrapText="1"/>
    </xf>
    <xf numFmtId="0" fontId="4" fillId="5" borderId="160" xfId="0" applyFont="1" applyFill="1" applyBorder="1" applyAlignment="1">
      <alignment horizontal="left" vertical="top" wrapText="1"/>
    </xf>
    <xf numFmtId="0" fontId="4" fillId="5" borderId="129" xfId="0" applyFont="1" applyFill="1" applyBorder="1" applyAlignment="1">
      <alignment horizontal="left" vertical="top" wrapText="1"/>
    </xf>
    <xf numFmtId="0" fontId="4" fillId="5" borderId="130" xfId="0" applyFont="1" applyFill="1" applyBorder="1" applyAlignment="1">
      <alignment horizontal="left" vertical="top" wrapText="1"/>
    </xf>
    <xf numFmtId="0" fontId="4" fillId="5" borderId="157" xfId="0" applyFont="1" applyFill="1" applyBorder="1" applyAlignment="1">
      <alignment horizontal="center" vertical="top" wrapText="1"/>
    </xf>
    <xf numFmtId="0" fontId="4" fillId="5" borderId="128" xfId="0" applyFont="1" applyFill="1" applyBorder="1" applyAlignment="1">
      <alignment horizontal="center" vertical="top" wrapText="1"/>
    </xf>
    <xf numFmtId="0" fontId="4" fillId="5" borderId="160" xfId="0" applyFont="1" applyFill="1" applyBorder="1" applyAlignment="1">
      <alignment horizontal="center" vertical="top" wrapText="1"/>
    </xf>
    <xf numFmtId="0" fontId="4" fillId="5" borderId="130" xfId="0" applyFont="1" applyFill="1" applyBorder="1" applyAlignment="1">
      <alignment horizontal="center" vertical="top" wrapText="1"/>
    </xf>
    <xf numFmtId="0" fontId="4" fillId="5" borderId="161" xfId="0" applyFont="1" applyFill="1" applyBorder="1" applyAlignment="1">
      <alignment horizontal="left" vertical="top" wrapText="1"/>
    </xf>
    <xf numFmtId="0" fontId="4" fillId="5" borderId="156" xfId="0" applyFont="1" applyFill="1" applyBorder="1" applyAlignment="1">
      <alignment horizontal="left" vertical="top" wrapText="1"/>
    </xf>
    <xf numFmtId="0" fontId="3" fillId="5" borderId="144" xfId="0" applyFont="1" applyFill="1" applyBorder="1" applyAlignment="1">
      <alignment horizontal="left" vertical="top" wrapText="1"/>
    </xf>
    <xf numFmtId="0" fontId="3" fillId="3" borderId="144" xfId="0" applyFont="1" applyFill="1" applyBorder="1" applyAlignment="1">
      <alignment horizontal="left" vertical="top" wrapText="1"/>
    </xf>
    <xf numFmtId="0" fontId="4" fillId="6" borderId="138" xfId="0" applyFont="1" applyFill="1" applyBorder="1" applyAlignment="1">
      <alignment horizontal="left" vertical="top" wrapText="1"/>
    </xf>
    <xf numFmtId="0" fontId="3" fillId="3" borderId="30" xfId="0" applyFont="1" applyFill="1" applyBorder="1" applyAlignment="1">
      <alignment horizontal="left" vertical="top" wrapText="1" indent="1"/>
    </xf>
    <xf numFmtId="0" fontId="3" fillId="3" borderId="144" xfId="0" applyFont="1" applyFill="1" applyBorder="1" applyAlignment="1">
      <alignment horizontal="left" vertical="top" wrapText="1" indent="1"/>
    </xf>
    <xf numFmtId="0" fontId="4" fillId="6" borderId="139" xfId="0" applyFont="1" applyFill="1" applyBorder="1" applyAlignment="1">
      <alignment horizontal="left" vertical="top" wrapText="1"/>
    </xf>
    <xf numFmtId="0" fontId="3" fillId="3" borderId="173" xfId="0" applyFont="1" applyFill="1" applyBorder="1" applyAlignment="1">
      <alignment horizontal="left" vertical="top" wrapText="1"/>
    </xf>
    <xf numFmtId="0" fontId="3" fillId="3" borderId="31" xfId="0" applyFont="1" applyFill="1" applyBorder="1" applyAlignment="1">
      <alignment horizontal="left" vertical="top" wrapText="1"/>
    </xf>
    <xf numFmtId="0" fontId="3" fillId="4" borderId="146" xfId="0" applyFont="1" applyFill="1" applyBorder="1" applyAlignment="1">
      <alignment horizontal="left" vertical="top" wrapText="1"/>
    </xf>
    <xf numFmtId="0" fontId="3" fillId="4" borderId="26" xfId="0" applyFont="1" applyFill="1" applyBorder="1" applyAlignment="1">
      <alignment horizontal="left" vertical="top" wrapText="1"/>
    </xf>
    <xf numFmtId="0" fontId="3" fillId="4" borderId="143" xfId="0" applyFont="1" applyFill="1" applyBorder="1" applyAlignment="1">
      <alignment horizontal="left" vertical="top" wrapText="1"/>
    </xf>
    <xf numFmtId="0" fontId="3" fillId="2" borderId="149" xfId="0" applyFont="1" applyFill="1" applyBorder="1" applyAlignment="1">
      <alignment horizontal="left" vertical="top" wrapText="1"/>
    </xf>
    <xf numFmtId="0" fontId="3" fillId="3" borderId="26" xfId="0" applyFont="1" applyFill="1" applyBorder="1" applyAlignment="1">
      <alignment horizontal="left" vertical="top" wrapText="1" indent="1"/>
    </xf>
    <xf numFmtId="0" fontId="3" fillId="3" borderId="139" xfId="0" applyFont="1" applyFill="1" applyBorder="1" applyAlignment="1">
      <alignment horizontal="left" vertical="top" wrapText="1"/>
    </xf>
    <xf numFmtId="0" fontId="3" fillId="4" borderId="139" xfId="0" applyFont="1" applyFill="1" applyBorder="1" applyAlignment="1">
      <alignment horizontal="left" vertical="top" wrapText="1"/>
    </xf>
    <xf numFmtId="0" fontId="1" fillId="10" borderId="59" xfId="0" applyFont="1" applyFill="1" applyBorder="1" applyAlignment="1">
      <alignment horizontal="left" vertical="center" textRotation="90"/>
    </xf>
    <xf numFmtId="0" fontId="1" fillId="10" borderId="61" xfId="0" applyFont="1" applyFill="1" applyBorder="1" applyAlignment="1">
      <alignment horizontal="left" vertical="center" textRotation="90"/>
    </xf>
    <xf numFmtId="0" fontId="1" fillId="9" borderId="134" xfId="0" applyFont="1" applyFill="1" applyBorder="1" applyAlignment="1">
      <alignment horizontal="center" vertical="center" textRotation="90" wrapText="1"/>
    </xf>
    <xf numFmtId="0" fontId="1" fillId="9" borderId="135" xfId="0" applyFont="1" applyFill="1" applyBorder="1" applyAlignment="1">
      <alignment horizontal="center" vertical="center" textRotation="90" wrapText="1"/>
    </xf>
    <xf numFmtId="0" fontId="1" fillId="9" borderId="136" xfId="0" applyFont="1" applyFill="1" applyBorder="1" applyAlignment="1">
      <alignment horizontal="center" vertical="center" textRotation="90" wrapText="1"/>
    </xf>
    <xf numFmtId="0" fontId="4" fillId="5" borderId="226" xfId="0" applyFont="1" applyFill="1" applyBorder="1" applyAlignment="1">
      <alignment vertical="top" wrapText="1"/>
    </xf>
    <xf numFmtId="0" fontId="4" fillId="5" borderId="215" xfId="0" applyFont="1" applyFill="1" applyBorder="1" applyAlignment="1">
      <alignment vertical="top" wrapText="1"/>
    </xf>
    <xf numFmtId="0" fontId="4" fillId="5" borderId="228" xfId="0" applyFont="1" applyFill="1" applyBorder="1" applyAlignment="1">
      <alignment vertical="top" wrapText="1"/>
    </xf>
    <xf numFmtId="0" fontId="4" fillId="5" borderId="229" xfId="0" applyFont="1" applyFill="1" applyBorder="1" applyAlignment="1">
      <alignment vertical="top" wrapText="1"/>
    </xf>
    <xf numFmtId="0" fontId="2" fillId="9" borderId="134" xfId="0" applyFont="1" applyFill="1" applyBorder="1" applyAlignment="1">
      <alignment horizontal="center" vertical="center" textRotation="90" wrapText="1"/>
    </xf>
    <xf numFmtId="0" fontId="2" fillId="9" borderId="135" xfId="0" applyFont="1" applyFill="1" applyBorder="1" applyAlignment="1">
      <alignment horizontal="center" vertical="center" textRotation="90" wrapText="1"/>
    </xf>
    <xf numFmtId="0" fontId="2" fillId="9" borderId="136" xfId="0" applyFont="1" applyFill="1" applyBorder="1" applyAlignment="1">
      <alignment horizontal="center" vertical="center" textRotation="90" wrapText="1"/>
    </xf>
    <xf numFmtId="0" fontId="2" fillId="2" borderId="152" xfId="0" applyFont="1" applyFill="1" applyBorder="1" applyAlignment="1">
      <alignment vertical="top" wrapText="1"/>
    </xf>
    <xf numFmtId="0" fontId="2" fillId="2" borderId="150" xfId="0" applyFont="1" applyFill="1" applyBorder="1" applyAlignment="1">
      <alignment vertical="top" wrapText="1"/>
    </xf>
    <xf numFmtId="0" fontId="2" fillId="2" borderId="151" xfId="0" applyFont="1" applyFill="1" applyBorder="1" applyAlignment="1">
      <alignment vertical="top" wrapText="1"/>
    </xf>
    <xf numFmtId="0" fontId="3" fillId="3" borderId="142" xfId="0" applyFont="1" applyFill="1" applyBorder="1" applyAlignment="1">
      <alignment horizontal="left" vertical="top" wrapText="1"/>
    </xf>
    <xf numFmtId="0" fontId="3" fillId="2" borderId="153" xfId="0" applyFont="1" applyFill="1" applyBorder="1" applyAlignment="1">
      <alignment horizontal="left" vertical="top" wrapText="1"/>
    </xf>
    <xf numFmtId="0" fontId="2" fillId="3" borderId="173" xfId="0" applyFont="1" applyFill="1" applyBorder="1" applyAlignment="1">
      <alignment horizontal="left" vertical="top" wrapText="1"/>
    </xf>
    <xf numFmtId="0" fontId="2" fillId="3" borderId="31" xfId="0" applyFont="1" applyFill="1" applyBorder="1" applyAlignment="1">
      <alignment horizontal="left" vertical="top" wrapText="1"/>
    </xf>
    <xf numFmtId="0" fontId="3" fillId="4" borderId="26" xfId="0" applyFont="1" applyFill="1" applyBorder="1" applyAlignment="1">
      <alignment horizontal="left" vertical="top" wrapText="1" indent="1"/>
    </xf>
    <xf numFmtId="0" fontId="4" fillId="7" borderId="179" xfId="0" applyFont="1" applyFill="1" applyBorder="1" applyAlignment="1">
      <alignment horizontal="left" vertical="top" wrapText="1"/>
    </xf>
    <xf numFmtId="0" fontId="4" fillId="7" borderId="50" xfId="0" applyFont="1" applyFill="1" applyBorder="1" applyAlignment="1">
      <alignment horizontal="left" vertical="top" wrapText="1"/>
    </xf>
    <xf numFmtId="0" fontId="4" fillId="0" borderId="167" xfId="0" applyFont="1" applyBorder="1" applyAlignment="1" applyProtection="1">
      <alignment horizontal="left" vertical="top" wrapText="1"/>
      <protection locked="0"/>
    </xf>
    <xf numFmtId="0" fontId="4" fillId="0" borderId="49" xfId="0" applyFont="1" applyBorder="1" applyAlignment="1" applyProtection="1">
      <alignment horizontal="left" vertical="top" wrapText="1"/>
      <protection locked="0"/>
    </xf>
    <xf numFmtId="0" fontId="4" fillId="0" borderId="168" xfId="0" applyFont="1" applyBorder="1" applyAlignment="1" applyProtection="1">
      <alignment horizontal="left" vertical="top" wrapText="1"/>
      <protection locked="0"/>
    </xf>
    <xf numFmtId="0" fontId="4" fillId="0" borderId="169" xfId="0" applyFont="1" applyBorder="1" applyAlignment="1" applyProtection="1">
      <alignment horizontal="left" vertical="top" wrapText="1"/>
      <protection locked="0"/>
    </xf>
    <xf numFmtId="0" fontId="4" fillId="0" borderId="165" xfId="0" applyFont="1" applyBorder="1" applyAlignment="1" applyProtection="1">
      <alignment horizontal="left" vertical="top" wrapText="1"/>
      <protection locked="0"/>
    </xf>
    <xf numFmtId="0" fontId="4" fillId="0" borderId="91" xfId="0" applyFont="1" applyBorder="1" applyAlignment="1" applyProtection="1">
      <alignment horizontal="left" vertical="top" wrapText="1"/>
      <protection locked="0"/>
    </xf>
    <xf numFmtId="0" fontId="4" fillId="0" borderId="170" xfId="0" applyFont="1" applyBorder="1" applyAlignment="1" applyProtection="1">
      <alignment horizontal="left" vertical="top" wrapText="1"/>
      <protection locked="0"/>
    </xf>
    <xf numFmtId="0" fontId="4" fillId="7" borderId="166" xfId="0" applyFont="1" applyFill="1" applyBorder="1" applyAlignment="1">
      <alignment horizontal="left" vertical="top" wrapText="1"/>
    </xf>
    <xf numFmtId="0" fontId="4" fillId="7" borderId="95" xfId="0" applyFont="1" applyFill="1" applyBorder="1" applyAlignment="1">
      <alignment horizontal="left" vertical="top" wrapText="1"/>
    </xf>
    <xf numFmtId="0" fontId="4" fillId="0" borderId="93" xfId="0" applyFont="1" applyBorder="1" applyAlignment="1" applyProtection="1">
      <alignment vertical="top" wrapText="1"/>
      <protection locked="0"/>
    </xf>
    <xf numFmtId="0" fontId="4" fillId="0" borderId="94" xfId="0" applyFont="1" applyBorder="1" applyAlignment="1" applyProtection="1">
      <alignment vertical="top" wrapText="1"/>
      <protection locked="0"/>
    </xf>
    <xf numFmtId="0" fontId="4" fillId="0" borderId="171" xfId="0" applyFont="1" applyBorder="1" applyAlignment="1" applyProtection="1">
      <alignment vertical="top" wrapText="1"/>
      <protection locked="0"/>
    </xf>
    <xf numFmtId="0" fontId="4" fillId="0" borderId="59" xfId="0" applyFont="1" applyBorder="1" applyAlignment="1" applyProtection="1">
      <alignment vertical="top" wrapText="1"/>
      <protection locked="0"/>
    </xf>
    <xf numFmtId="0" fontId="4" fillId="0" borderId="0" xfId="0" applyFont="1" applyAlignment="1" applyProtection="1">
      <alignment vertical="top" wrapText="1"/>
      <protection locked="0"/>
    </xf>
    <xf numFmtId="0" fontId="4" fillId="0" borderId="169" xfId="0" applyFont="1" applyBorder="1" applyAlignment="1" applyProtection="1">
      <alignment vertical="top" wrapText="1"/>
      <protection locked="0"/>
    </xf>
    <xf numFmtId="0" fontId="4" fillId="0" borderId="165" xfId="0" applyFont="1" applyBorder="1" applyAlignment="1" applyProtection="1">
      <alignment vertical="top" wrapText="1"/>
      <protection locked="0"/>
    </xf>
    <xf numFmtId="0" fontId="4" fillId="0" borderId="91" xfId="0" applyFont="1" applyBorder="1" applyAlignment="1" applyProtection="1">
      <alignment vertical="top" wrapText="1"/>
      <protection locked="0"/>
    </xf>
    <xf numFmtId="0" fontId="4" fillId="0" borderId="170" xfId="0" applyFont="1" applyBorder="1" applyAlignment="1" applyProtection="1">
      <alignment vertical="top" wrapText="1"/>
      <protection locked="0"/>
    </xf>
    <xf numFmtId="0" fontId="4" fillId="5" borderId="229" xfId="0" applyFont="1" applyFill="1" applyBorder="1" applyAlignment="1">
      <alignment horizontal="left" vertical="top" wrapText="1"/>
    </xf>
    <xf numFmtId="0" fontId="4" fillId="5" borderId="215" xfId="0" applyFont="1" applyFill="1" applyBorder="1" applyAlignment="1">
      <alignment horizontal="left" vertical="top" wrapText="1"/>
    </xf>
    <xf numFmtId="0" fontId="4" fillId="5" borderId="214" xfId="0" applyFont="1" applyFill="1" applyBorder="1" applyAlignment="1">
      <alignment horizontal="left" vertical="top" wrapText="1"/>
    </xf>
    <xf numFmtId="0" fontId="3" fillId="9" borderId="135" xfId="0" applyFont="1" applyFill="1" applyBorder="1" applyAlignment="1">
      <alignment horizontal="center" vertical="center" textRotation="90" wrapText="1"/>
    </xf>
    <xf numFmtId="0" fontId="3" fillId="9" borderId="136" xfId="0" applyFont="1" applyFill="1" applyBorder="1" applyAlignment="1">
      <alignment horizontal="center" vertical="center" textRotation="90" wrapText="1"/>
    </xf>
    <xf numFmtId="0" fontId="3" fillId="2" borderId="152" xfId="0" applyFont="1" applyFill="1" applyBorder="1" applyAlignment="1">
      <alignment vertical="top" wrapText="1"/>
    </xf>
    <xf numFmtId="0" fontId="3" fillId="2" borderId="150" xfId="0" applyFont="1" applyFill="1" applyBorder="1" applyAlignment="1">
      <alignment vertical="top" wrapText="1"/>
    </xf>
    <xf numFmtId="0" fontId="3" fillId="2" borderId="151" xfId="0" applyFont="1" applyFill="1" applyBorder="1" applyAlignment="1">
      <alignment vertical="top" wrapText="1"/>
    </xf>
    <xf numFmtId="0" fontId="3" fillId="4" borderId="26" xfId="0" applyFont="1" applyFill="1" applyBorder="1" applyAlignment="1">
      <alignment vertical="top" wrapText="1"/>
    </xf>
    <xf numFmtId="0" fontId="3" fillId="4" borderId="140" xfId="0" applyFont="1" applyFill="1" applyBorder="1" applyAlignment="1">
      <alignment vertical="top" wrapText="1"/>
    </xf>
    <xf numFmtId="0" fontId="4" fillId="5" borderId="219" xfId="0" applyFont="1" applyFill="1" applyBorder="1" applyAlignment="1">
      <alignment vertical="top" wrapText="1"/>
    </xf>
    <xf numFmtId="0" fontId="3" fillId="5" borderId="215" xfId="0" applyFont="1" applyFill="1" applyBorder="1" applyAlignment="1">
      <alignment horizontal="left" vertical="top" wrapText="1"/>
    </xf>
    <xf numFmtId="0" fontId="3" fillId="5" borderId="228" xfId="0" applyFont="1" applyFill="1" applyBorder="1" applyAlignment="1">
      <alignment horizontal="left" vertical="top" wrapText="1"/>
    </xf>
    <xf numFmtId="0" fontId="3" fillId="4" borderId="226" xfId="0" applyFont="1" applyFill="1" applyBorder="1" applyAlignment="1">
      <alignment horizontal="left" vertical="top" wrapText="1"/>
    </xf>
    <xf numFmtId="0" fontId="3" fillId="4" borderId="228" xfId="0" applyFont="1" applyFill="1" applyBorder="1" applyAlignment="1">
      <alignment horizontal="left" vertical="top" wrapText="1"/>
    </xf>
    <xf numFmtId="0" fontId="3" fillId="3" borderId="146" xfId="0" applyFont="1" applyFill="1" applyBorder="1" applyAlignment="1">
      <alignment horizontal="left" vertical="top" wrapText="1"/>
    </xf>
    <xf numFmtId="0" fontId="5" fillId="2" borderId="150" xfId="0" applyFont="1" applyFill="1" applyBorder="1" applyAlignment="1">
      <alignment horizontal="left" vertical="top" wrapText="1"/>
    </xf>
    <xf numFmtId="0" fontId="3" fillId="5" borderId="147" xfId="0" applyFont="1" applyFill="1" applyBorder="1" applyAlignment="1">
      <alignment horizontal="left" vertical="center" wrapText="1"/>
    </xf>
    <xf numFmtId="0" fontId="3" fillId="5" borderId="143" xfId="0" applyFont="1" applyFill="1" applyBorder="1" applyAlignment="1">
      <alignment horizontal="left" vertical="center" wrapText="1"/>
    </xf>
    <xf numFmtId="0" fontId="3" fillId="2" borderId="152" xfId="0" applyFont="1" applyFill="1" applyBorder="1" applyAlignment="1">
      <alignment horizontal="left" vertical="center" wrapText="1"/>
    </xf>
    <xf numFmtId="0" fontId="3" fillId="2" borderId="151" xfId="0" applyFont="1" applyFill="1" applyBorder="1" applyAlignment="1">
      <alignment horizontal="left" vertical="center" wrapText="1"/>
    </xf>
    <xf numFmtId="0" fontId="4" fillId="5" borderId="226" xfId="0" applyFont="1" applyFill="1" applyBorder="1" applyAlignment="1">
      <alignment horizontal="left" vertical="center" wrapText="1"/>
    </xf>
    <xf numFmtId="0" fontId="4" fillId="5" borderId="228" xfId="0" applyFont="1" applyFill="1" applyBorder="1" applyAlignment="1">
      <alignment horizontal="left" vertical="center" wrapText="1"/>
    </xf>
    <xf numFmtId="0" fontId="3" fillId="2" borderId="149" xfId="0" applyFont="1" applyFill="1" applyBorder="1" applyAlignment="1">
      <alignment horizontal="left" vertical="center" wrapText="1"/>
    </xf>
    <xf numFmtId="0" fontId="4" fillId="5" borderId="152" xfId="0" applyFont="1" applyFill="1" applyBorder="1" applyAlignment="1">
      <alignment horizontal="left" vertical="top" wrapText="1"/>
    </xf>
    <xf numFmtId="0" fontId="4" fillId="5" borderId="151" xfId="0" applyFont="1" applyFill="1" applyBorder="1" applyAlignment="1">
      <alignment horizontal="left" vertical="top" wrapText="1"/>
    </xf>
    <xf numFmtId="0" fontId="4" fillId="4" borderId="150" xfId="0" applyFont="1" applyFill="1" applyBorder="1" applyAlignment="1">
      <alignment horizontal="left" vertical="top" wrapText="1"/>
    </xf>
    <xf numFmtId="0" fontId="4" fillId="4" borderId="152" xfId="0" applyFont="1" applyFill="1" applyBorder="1" applyAlignment="1">
      <alignment horizontal="left" vertical="top" wrapText="1"/>
    </xf>
    <xf numFmtId="0" fontId="3" fillId="3" borderId="147" xfId="0" applyFont="1" applyFill="1" applyBorder="1" applyAlignment="1">
      <alignment horizontal="left" vertical="center" wrapText="1"/>
    </xf>
    <xf numFmtId="0" fontId="3" fillId="3" borderId="30" xfId="0" applyFont="1" applyFill="1" applyBorder="1" applyAlignment="1">
      <alignment horizontal="left" vertical="center" wrapText="1"/>
    </xf>
    <xf numFmtId="0" fontId="3" fillId="3" borderId="143" xfId="0" applyFont="1" applyFill="1" applyBorder="1" applyAlignment="1">
      <alignment horizontal="left" vertical="center" wrapText="1"/>
    </xf>
    <xf numFmtId="0" fontId="3" fillId="4" borderId="147"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3" fillId="4" borderId="143" xfId="0" applyFont="1" applyFill="1" applyBorder="1" applyAlignment="1">
      <alignment horizontal="left" vertical="center" wrapText="1"/>
    </xf>
    <xf numFmtId="0" fontId="3" fillId="2" borderId="150" xfId="0" applyFont="1" applyFill="1" applyBorder="1" applyAlignment="1">
      <alignment horizontal="left" vertical="center" wrapText="1"/>
    </xf>
    <xf numFmtId="0" fontId="4" fillId="5" borderId="157" xfId="0" applyFont="1" applyFill="1" applyBorder="1" applyAlignment="1">
      <alignment horizontal="left" vertical="top"/>
    </xf>
    <xf numFmtId="0" fontId="4" fillId="5" borderId="148" xfId="0" applyFont="1" applyFill="1" applyBorder="1" applyAlignment="1">
      <alignment horizontal="left" vertical="top"/>
    </xf>
    <xf numFmtId="0" fontId="4" fillId="5" borderId="32" xfId="0" applyFont="1" applyFill="1" applyBorder="1" applyAlignment="1">
      <alignment horizontal="left" vertical="top"/>
    </xf>
    <xf numFmtId="0" fontId="4" fillId="5" borderId="128" xfId="0" applyFont="1" applyFill="1" applyBorder="1" applyAlignment="1">
      <alignment horizontal="left" vertical="top"/>
    </xf>
    <xf numFmtId="0" fontId="4" fillId="5" borderId="160" xfId="0" applyFont="1" applyFill="1" applyBorder="1" applyAlignment="1">
      <alignment horizontal="left" vertical="top"/>
    </xf>
    <xf numFmtId="0" fontId="4" fillId="5" borderId="130" xfId="0" applyFont="1" applyFill="1" applyBorder="1" applyAlignment="1">
      <alignment horizontal="left" vertical="top"/>
    </xf>
    <xf numFmtId="0" fontId="4" fillId="5" borderId="232" xfId="0" applyFont="1" applyFill="1" applyBorder="1" applyAlignment="1">
      <alignment horizontal="left" vertical="top"/>
    </xf>
    <xf numFmtId="0" fontId="4" fillId="5" borderId="137" xfId="0" applyFont="1" applyFill="1" applyBorder="1" applyAlignment="1">
      <alignment horizontal="left" vertical="top"/>
    </xf>
    <xf numFmtId="0" fontId="4" fillId="5" borderId="229" xfId="0" applyFont="1" applyFill="1" applyBorder="1" applyAlignment="1">
      <alignment horizontal="left" vertical="center" wrapText="1"/>
    </xf>
    <xf numFmtId="0" fontId="4" fillId="5" borderId="215" xfId="0" applyFont="1" applyFill="1" applyBorder="1" applyAlignment="1">
      <alignment horizontal="left" vertical="center" wrapText="1"/>
    </xf>
    <xf numFmtId="0" fontId="4" fillId="5" borderId="219" xfId="0" applyFont="1" applyFill="1" applyBorder="1" applyAlignment="1">
      <alignment horizontal="left" vertical="center" wrapText="1"/>
    </xf>
    <xf numFmtId="0" fontId="3" fillId="3" borderId="144" xfId="0" applyFont="1" applyFill="1" applyBorder="1" applyAlignment="1">
      <alignment horizontal="left" vertical="center" wrapText="1"/>
    </xf>
    <xf numFmtId="0" fontId="3" fillId="5" borderId="30" xfId="0" applyFont="1" applyFill="1" applyBorder="1" applyAlignment="1">
      <alignment horizontal="left" vertical="top" wrapText="1"/>
    </xf>
    <xf numFmtId="0" fontId="3" fillId="2" borderId="153" xfId="0" applyFont="1" applyFill="1" applyBorder="1" applyAlignment="1">
      <alignment horizontal="left" vertical="center" wrapText="1"/>
    </xf>
    <xf numFmtId="0" fontId="12" fillId="8" borderId="233" xfId="0" applyFont="1" applyFill="1" applyBorder="1" applyAlignment="1">
      <alignment horizontal="center" vertical="top"/>
    </xf>
    <xf numFmtId="0" fontId="12" fillId="8" borderId="129" xfId="0" applyFont="1" applyFill="1" applyBorder="1" applyAlignment="1">
      <alignment horizontal="center" vertical="top"/>
    </xf>
    <xf numFmtId="0" fontId="12" fillId="8" borderId="140" xfId="0" applyFont="1" applyFill="1" applyBorder="1" applyAlignment="1">
      <alignment horizontal="center" vertical="top"/>
    </xf>
    <xf numFmtId="0" fontId="4" fillId="5" borderId="148" xfId="0" applyFont="1" applyFill="1" applyBorder="1" applyAlignment="1">
      <alignment vertical="center" wrapText="1"/>
    </xf>
    <xf numFmtId="0" fontId="4" fillId="5" borderId="128" xfId="0" applyFont="1" applyFill="1" applyBorder="1" applyAlignment="1">
      <alignment vertical="center" wrapText="1"/>
    </xf>
    <xf numFmtId="0" fontId="4" fillId="5" borderId="137" xfId="0" applyFont="1" applyFill="1" applyBorder="1" applyAlignment="1">
      <alignment vertical="center" wrapText="1"/>
    </xf>
    <xf numFmtId="0" fontId="1" fillId="10" borderId="178" xfId="0" applyFont="1" applyFill="1" applyBorder="1" applyAlignment="1">
      <alignment horizontal="left" vertical="center" textRotation="90"/>
    </xf>
    <xf numFmtId="0" fontId="1" fillId="10" borderId="126" xfId="0" applyFont="1" applyFill="1" applyBorder="1" applyAlignment="1">
      <alignment horizontal="left" vertical="center" textRotation="90"/>
    </xf>
    <xf numFmtId="0" fontId="3" fillId="3" borderId="142" xfId="0" applyFont="1" applyFill="1" applyBorder="1" applyAlignment="1">
      <alignment horizontal="left" vertical="center" wrapText="1"/>
    </xf>
    <xf numFmtId="0" fontId="2" fillId="4" borderId="142" xfId="0" applyFont="1" applyFill="1" applyBorder="1" applyAlignment="1">
      <alignment horizontal="left" vertical="center" wrapText="1"/>
    </xf>
    <xf numFmtId="0" fontId="2" fillId="4" borderId="143" xfId="0" applyFont="1" applyFill="1" applyBorder="1" applyAlignment="1">
      <alignment horizontal="left" vertical="center" wrapText="1"/>
    </xf>
    <xf numFmtId="0" fontId="3" fillId="5" borderId="30" xfId="0" applyFont="1" applyFill="1" applyBorder="1" applyAlignment="1">
      <alignment horizontal="left" vertical="center" wrapText="1"/>
    </xf>
    <xf numFmtId="0" fontId="4" fillId="6" borderId="291" xfId="0" applyFont="1" applyFill="1" applyBorder="1" applyAlignment="1">
      <alignment horizontal="left" vertical="top" wrapText="1"/>
    </xf>
    <xf numFmtId="0" fontId="4" fillId="6" borderId="293" xfId="0" applyFont="1" applyFill="1" applyBorder="1" applyAlignment="1">
      <alignment horizontal="left" vertical="top" wrapText="1"/>
    </xf>
    <xf numFmtId="0" fontId="10" fillId="8" borderId="199" xfId="0" applyFont="1" applyFill="1" applyBorder="1" applyAlignment="1">
      <alignment horizontal="center" vertical="center"/>
    </xf>
    <xf numFmtId="0" fontId="10" fillId="8" borderId="182" xfId="0" applyFont="1" applyFill="1" applyBorder="1" applyAlignment="1">
      <alignment horizontal="center" vertical="center"/>
    </xf>
    <xf numFmtId="0" fontId="10" fillId="8" borderId="138" xfId="0" applyFont="1" applyFill="1" applyBorder="1" applyAlignment="1">
      <alignment horizontal="center" vertical="center"/>
    </xf>
    <xf numFmtId="0" fontId="4" fillId="6" borderId="146" xfId="0" applyFont="1" applyFill="1" applyBorder="1" applyAlignment="1">
      <alignment horizontal="left" wrapText="1"/>
    </xf>
    <xf numFmtId="0" fontId="4" fillId="6" borderId="26" xfId="0" applyFont="1" applyFill="1" applyBorder="1" applyAlignment="1">
      <alignment horizontal="left" wrapText="1"/>
    </xf>
    <xf numFmtId="0" fontId="4" fillId="5" borderId="146" xfId="0" applyFont="1" applyFill="1" applyBorder="1" applyAlignment="1">
      <alignment horizontal="left" wrapText="1"/>
    </xf>
    <xf numFmtId="0" fontId="4" fillId="5" borderId="26" xfId="0" applyFont="1" applyFill="1" applyBorder="1" applyAlignment="1">
      <alignment horizontal="left" wrapText="1"/>
    </xf>
    <xf numFmtId="0" fontId="6" fillId="2" borderId="291" xfId="0" applyFont="1" applyFill="1" applyBorder="1" applyAlignment="1">
      <alignment horizontal="left" vertical="center" wrapText="1"/>
    </xf>
    <xf numFmtId="0" fontId="3" fillId="2" borderId="295" xfId="0" applyFont="1" applyFill="1" applyBorder="1" applyAlignment="1">
      <alignment horizontal="left" vertical="top" wrapText="1"/>
    </xf>
    <xf numFmtId="0" fontId="3" fillId="2" borderId="291" xfId="0" applyFont="1" applyFill="1" applyBorder="1" applyAlignment="1">
      <alignment horizontal="left" vertical="top" wrapText="1"/>
    </xf>
    <xf numFmtId="0" fontId="3" fillId="3" borderId="146"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2" fillId="4" borderId="147" xfId="0" applyFont="1" applyFill="1" applyBorder="1" applyAlignment="1">
      <alignment horizontal="left" vertical="center" wrapText="1"/>
    </xf>
    <xf numFmtId="0" fontId="2" fillId="4" borderId="30" xfId="0" applyFont="1" applyFill="1" applyBorder="1" applyAlignment="1">
      <alignment horizontal="left" vertical="center" wrapText="1"/>
    </xf>
    <xf numFmtId="0" fontId="3" fillId="3" borderId="139" xfId="0" applyFont="1" applyFill="1" applyBorder="1" applyAlignment="1">
      <alignment horizontal="left" vertical="center" wrapText="1"/>
    </xf>
    <xf numFmtId="0" fontId="3" fillId="2" borderId="295" xfId="0" applyFont="1" applyFill="1" applyBorder="1" applyAlignment="1">
      <alignment horizontal="left" vertical="center" wrapText="1"/>
    </xf>
    <xf numFmtId="0" fontId="3" fillId="2" borderId="291" xfId="0" applyFont="1" applyFill="1" applyBorder="1" applyAlignment="1">
      <alignment horizontal="left" vertical="center" wrapText="1"/>
    </xf>
    <xf numFmtId="0" fontId="4" fillId="5" borderId="182" xfId="0" applyFont="1" applyFill="1" applyBorder="1" applyAlignment="1" applyProtection="1">
      <alignment horizontal="left" wrapText="1"/>
      <protection locked="0"/>
    </xf>
    <xf numFmtId="0" fontId="4" fillId="5" borderId="187" xfId="0" applyFont="1" applyFill="1" applyBorder="1" applyAlignment="1" applyProtection="1">
      <alignment horizontal="left" wrapText="1"/>
      <protection locked="0"/>
    </xf>
    <xf numFmtId="0" fontId="4" fillId="5" borderId="0" xfId="0" applyFont="1" applyFill="1" applyAlignment="1" applyProtection="1">
      <alignment horizontal="left" wrapText="1"/>
      <protection locked="0"/>
    </xf>
    <xf numFmtId="0" fontId="4" fillId="5" borderId="128" xfId="0" applyFont="1" applyFill="1" applyBorder="1" applyAlignment="1" applyProtection="1">
      <alignment horizontal="left" wrapText="1"/>
      <protection locked="0"/>
    </xf>
    <xf numFmtId="0" fontId="4" fillId="5" borderId="50" xfId="0" applyFont="1" applyFill="1" applyBorder="1" applyAlignment="1" applyProtection="1">
      <alignment horizontal="left" wrapText="1"/>
      <protection locked="0"/>
    </xf>
    <xf numFmtId="0" fontId="4" fillId="5" borderId="137" xfId="0" applyFont="1" applyFill="1" applyBorder="1" applyAlignment="1" applyProtection="1">
      <alignment horizontal="left" wrapText="1"/>
      <protection locked="0"/>
    </xf>
    <xf numFmtId="0" fontId="2" fillId="9" borderId="200" xfId="0" applyFont="1" applyFill="1" applyBorder="1" applyAlignment="1">
      <alignment horizontal="center" vertical="center" textRotation="90" wrapText="1"/>
    </xf>
    <xf numFmtId="0" fontId="4" fillId="11" borderId="163" xfId="0" applyFont="1" applyFill="1" applyBorder="1" applyAlignment="1">
      <alignment horizontal="left" vertical="top" wrapText="1"/>
    </xf>
    <xf numFmtId="0" fontId="3" fillId="2" borderId="288" xfId="0" applyFont="1" applyFill="1" applyBorder="1" applyAlignment="1">
      <alignment vertical="center" wrapText="1"/>
    </xf>
    <xf numFmtId="0" fontId="3" fillId="2" borderId="291" xfId="0" applyFont="1" applyFill="1" applyBorder="1" applyAlignment="1">
      <alignment vertical="center" wrapText="1"/>
    </xf>
    <xf numFmtId="0" fontId="3" fillId="2" borderId="293" xfId="0" applyFont="1" applyFill="1" applyBorder="1" applyAlignment="1">
      <alignment vertical="center" wrapText="1"/>
    </xf>
    <xf numFmtId="0" fontId="3" fillId="5" borderId="289" xfId="0" applyFont="1" applyFill="1" applyBorder="1" applyAlignment="1">
      <alignment vertical="center" wrapText="1"/>
    </xf>
    <xf numFmtId="0" fontId="3" fillId="5" borderId="30" xfId="0" applyFont="1" applyFill="1" applyBorder="1" applyAlignment="1">
      <alignment vertical="center" wrapText="1"/>
    </xf>
    <xf numFmtId="0" fontId="3" fillId="5" borderId="143" xfId="0" applyFont="1" applyFill="1" applyBorder="1" applyAlignment="1">
      <alignment vertical="center" wrapText="1"/>
    </xf>
    <xf numFmtId="0" fontId="4" fillId="5" borderId="290" xfId="0" applyFont="1" applyFill="1" applyBorder="1" applyAlignment="1">
      <alignment vertical="center" wrapText="1"/>
    </xf>
    <xf numFmtId="0" fontId="4" fillId="5" borderId="292" xfId="0" applyFont="1" applyFill="1" applyBorder="1" applyAlignment="1">
      <alignment vertical="center" wrapText="1"/>
    </xf>
    <xf numFmtId="0" fontId="4" fillId="5" borderId="294" xfId="0" applyFont="1" applyFill="1" applyBorder="1" applyAlignment="1">
      <alignment vertical="center" wrapText="1"/>
    </xf>
    <xf numFmtId="0" fontId="4" fillId="5" borderId="296" xfId="0" applyFont="1" applyFill="1" applyBorder="1" applyAlignment="1">
      <alignment vertical="center" wrapText="1"/>
    </xf>
    <xf numFmtId="0" fontId="3" fillId="3" borderId="298" xfId="0" applyFont="1" applyFill="1" applyBorder="1" applyAlignment="1">
      <alignment horizontal="left" vertical="center" wrapText="1"/>
    </xf>
    <xf numFmtId="0" fontId="4" fillId="5" borderId="296" xfId="0" applyFont="1" applyFill="1" applyBorder="1" applyAlignment="1">
      <alignment horizontal="left" vertical="center" wrapText="1"/>
    </xf>
    <xf numFmtId="0" fontId="4" fillId="5" borderId="292" xfId="0" applyFont="1" applyFill="1" applyBorder="1" applyAlignment="1">
      <alignment horizontal="left" vertical="center" wrapText="1"/>
    </xf>
    <xf numFmtId="0" fontId="4" fillId="5" borderId="294" xfId="0" applyFont="1" applyFill="1" applyBorder="1" applyAlignment="1">
      <alignment horizontal="left" vertical="center" wrapText="1"/>
    </xf>
    <xf numFmtId="0" fontId="4" fillId="5" borderId="300" xfId="0" applyFont="1" applyFill="1" applyBorder="1" applyAlignment="1">
      <alignment horizontal="left" vertical="center" wrapText="1"/>
    </xf>
    <xf numFmtId="0" fontId="3" fillId="3" borderId="6" xfId="0" applyFont="1" applyFill="1" applyBorder="1" applyAlignment="1">
      <alignment horizontal="left" vertical="top" wrapText="1"/>
    </xf>
    <xf numFmtId="0" fontId="3" fillId="3" borderId="7" xfId="0" applyFont="1" applyFill="1" applyBorder="1" applyAlignment="1">
      <alignment horizontal="left" vertical="top" wrapText="1"/>
    </xf>
    <xf numFmtId="0" fontId="3" fillId="3" borderId="304" xfId="0" applyFont="1" applyFill="1" applyBorder="1" applyAlignment="1">
      <alignment horizontal="left" vertical="top" wrapText="1"/>
    </xf>
    <xf numFmtId="0" fontId="3" fillId="3" borderId="305" xfId="0" applyFont="1" applyFill="1" applyBorder="1" applyAlignment="1">
      <alignment horizontal="left" vertical="top" wrapText="1"/>
    </xf>
    <xf numFmtId="0" fontId="2" fillId="3" borderId="309" xfId="0" applyFont="1" applyFill="1" applyBorder="1" applyAlignment="1">
      <alignment horizontal="left" vertical="top" wrapText="1"/>
    </xf>
    <xf numFmtId="0" fontId="2" fillId="3" borderId="310" xfId="0" applyFont="1" applyFill="1" applyBorder="1" applyAlignment="1">
      <alignment horizontal="left" vertical="top" wrapText="1"/>
    </xf>
    <xf numFmtId="0" fontId="1" fillId="9" borderId="314" xfId="0" applyFont="1" applyFill="1" applyBorder="1" applyAlignment="1">
      <alignment horizontal="left" vertical="top" wrapText="1"/>
    </xf>
    <xf numFmtId="0" fontId="1" fillId="9" borderId="315" xfId="0" applyFont="1" applyFill="1" applyBorder="1" applyAlignment="1">
      <alignment horizontal="left" vertical="top" wrapText="1"/>
    </xf>
    <xf numFmtId="0" fontId="0" fillId="0" borderId="0" xfId="0" applyAlignment="1">
      <alignment horizontal="left" vertical="top" wrapText="1"/>
    </xf>
    <xf numFmtId="0" fontId="0" fillId="0" borderId="0" xfId="0" applyAlignment="1">
      <alignment horizontal="left" wrapText="1"/>
    </xf>
    <xf numFmtId="0" fontId="19" fillId="0" borderId="0" xfId="0" applyFont="1" applyAlignment="1">
      <alignment horizontal="center" vertical="center"/>
    </xf>
    <xf numFmtId="0" fontId="13" fillId="0" borderId="0" xfId="0" applyFont="1" applyAlignment="1">
      <alignment horizontal="left" vertical="center"/>
    </xf>
    <xf numFmtId="0" fontId="3" fillId="3" borderId="308" xfId="0" applyFont="1" applyFill="1" applyBorder="1" applyAlignment="1">
      <alignment horizontal="left" vertical="top" wrapText="1"/>
    </xf>
    <xf numFmtId="0" fontId="3" fillId="3" borderId="309" xfId="0" applyFont="1" applyFill="1" applyBorder="1" applyAlignment="1">
      <alignment horizontal="left" vertical="top" wrapText="1"/>
    </xf>
    <xf numFmtId="0" fontId="3" fillId="3" borderId="318" xfId="0" applyFont="1" applyFill="1" applyBorder="1" applyAlignment="1">
      <alignment horizontal="left" vertical="top" wrapText="1"/>
    </xf>
    <xf numFmtId="0" fontId="3" fillId="3" borderId="319" xfId="0" applyFont="1" applyFill="1" applyBorder="1" applyAlignment="1">
      <alignment horizontal="left" vertical="top" wrapText="1"/>
    </xf>
    <xf numFmtId="0" fontId="1" fillId="9" borderId="313" xfId="0" applyFont="1" applyFill="1" applyBorder="1" applyAlignment="1">
      <alignment horizontal="left" vertical="top" wrapText="1"/>
    </xf>
    <xf numFmtId="0" fontId="1" fillId="8" borderId="312" xfId="0" applyFont="1" applyFill="1" applyBorder="1" applyAlignment="1">
      <alignment vertical="center" wrapText="1"/>
    </xf>
    <xf numFmtId="0" fontId="1" fillId="8" borderId="323" xfId="0" applyFont="1" applyFill="1" applyBorder="1" applyAlignment="1">
      <alignment vertical="center" wrapText="1"/>
    </xf>
    <xf numFmtId="0" fontId="22" fillId="8" borderId="303" xfId="0" applyFont="1" applyFill="1" applyBorder="1" applyAlignment="1">
      <alignment horizontal="left" vertical="top" wrapText="1"/>
    </xf>
    <xf numFmtId="0" fontId="22" fillId="8" borderId="2" xfId="0" applyFont="1" applyFill="1" applyBorder="1" applyAlignment="1">
      <alignment horizontal="left" vertical="top" wrapText="1"/>
    </xf>
    <xf numFmtId="0" fontId="22" fillId="8" borderId="317" xfId="0" applyFont="1" applyFill="1" applyBorder="1" applyAlignment="1">
      <alignment horizontal="left" vertical="top" wrapText="1"/>
    </xf>
    <xf numFmtId="0" fontId="22" fillId="8" borderId="1" xfId="0" applyFont="1" applyFill="1" applyBorder="1" applyAlignment="1">
      <alignment horizontal="left" vertical="top" wrapText="1"/>
    </xf>
    <xf numFmtId="0" fontId="3" fillId="3" borderId="322" xfId="0" applyFont="1" applyFill="1" applyBorder="1" applyAlignment="1">
      <alignment horizontal="left" vertical="top" wrapText="1"/>
    </xf>
    <xf numFmtId="0" fontId="2" fillId="3" borderId="308" xfId="0" applyFont="1" applyFill="1" applyBorder="1" applyAlignment="1">
      <alignment horizontal="left" vertical="top" wrapText="1"/>
    </xf>
    <xf numFmtId="0" fontId="2" fillId="3" borderId="322" xfId="0" applyFont="1" applyFill="1" applyBorder="1" applyAlignment="1">
      <alignment horizontal="left" vertical="top" wrapText="1"/>
    </xf>
    <xf numFmtId="0" fontId="2" fillId="3" borderId="304" xfId="0" applyFont="1" applyFill="1" applyBorder="1" applyAlignment="1">
      <alignment horizontal="left" vertical="top" wrapText="1"/>
    </xf>
    <xf numFmtId="0" fontId="0" fillId="8" borderId="317" xfId="0" applyFill="1" applyBorder="1" applyAlignment="1">
      <alignment vertical="center"/>
    </xf>
    <xf numFmtId="0" fontId="0" fillId="8" borderId="1" xfId="0" applyFill="1" applyBorder="1" applyAlignment="1">
      <alignment vertical="center"/>
    </xf>
    <xf numFmtId="0" fontId="0" fillId="8" borderId="303" xfId="0" applyFill="1" applyBorder="1" applyAlignment="1">
      <alignment horizontal="left" vertical="top" wrapText="1"/>
    </xf>
    <xf numFmtId="0" fontId="0" fillId="8" borderId="2" xfId="0" applyFill="1" applyBorder="1" applyAlignment="1">
      <alignment horizontal="left" vertical="top" wrapText="1"/>
    </xf>
    <xf numFmtId="0" fontId="0" fillId="8" borderId="302" xfId="0" applyFill="1" applyBorder="1" applyAlignment="1">
      <alignment horizontal="left" vertical="top" wrapText="1"/>
    </xf>
    <xf numFmtId="0" fontId="0" fillId="8" borderId="301" xfId="0" applyFill="1" applyBorder="1" applyAlignment="1">
      <alignment horizontal="left" vertical="top" wrapText="1"/>
    </xf>
    <xf numFmtId="0" fontId="4" fillId="8" borderId="317" xfId="0" applyFont="1" applyFill="1" applyBorder="1" applyAlignment="1">
      <alignment horizontal="left" vertical="top"/>
    </xf>
    <xf numFmtId="0" fontId="4" fillId="8" borderId="1" xfId="0" applyFont="1" applyFill="1" applyBorder="1" applyAlignment="1">
      <alignment horizontal="left" vertical="top"/>
    </xf>
    <xf numFmtId="0" fontId="0" fillId="8" borderId="302" xfId="0" applyFill="1" applyBorder="1"/>
    <xf numFmtId="0" fontId="0" fillId="8" borderId="301" xfId="0" applyFill="1" applyBorder="1"/>
    <xf numFmtId="0" fontId="3" fillId="3" borderId="8" xfId="0" applyFont="1" applyFill="1" applyBorder="1" applyAlignment="1">
      <alignment horizontal="left" vertical="top" wrapText="1"/>
    </xf>
    <xf numFmtId="0" fontId="3" fillId="3" borderId="311" xfId="0" applyFont="1" applyFill="1" applyBorder="1" applyAlignment="1">
      <alignment horizontal="left" vertical="top" wrapText="1"/>
    </xf>
    <xf numFmtId="0" fontId="3" fillId="3" borderId="321" xfId="0" applyFont="1" applyFill="1" applyBorder="1" applyAlignment="1">
      <alignment horizontal="left" vertical="top" wrapText="1"/>
    </xf>
    <xf numFmtId="0" fontId="3" fillId="3" borderId="310" xfId="0" applyFont="1" applyFill="1" applyBorder="1" applyAlignment="1">
      <alignment horizontal="left" vertical="top" wrapText="1"/>
    </xf>
    <xf numFmtId="0" fontId="4" fillId="9" borderId="314" xfId="0" applyFont="1" applyFill="1" applyBorder="1" applyAlignment="1">
      <alignment horizontal="center" vertical="center" wrapText="1"/>
    </xf>
    <xf numFmtId="0" fontId="4" fillId="9" borderId="316" xfId="0" applyFont="1" applyFill="1" applyBorder="1" applyAlignment="1">
      <alignment horizontal="center" vertical="center" wrapText="1"/>
    </xf>
    <xf numFmtId="0" fontId="3" fillId="3" borderId="304" xfId="0" applyFont="1" applyFill="1" applyBorder="1" applyAlignment="1">
      <alignment horizontal="center" vertical="center" wrapText="1"/>
    </xf>
    <xf numFmtId="0" fontId="3" fillId="3" borderId="306" xfId="0" applyFont="1" applyFill="1" applyBorder="1" applyAlignment="1">
      <alignment horizontal="center" vertical="center" wrapText="1"/>
    </xf>
    <xf numFmtId="0" fontId="3" fillId="3" borderId="306" xfId="0" applyFont="1" applyFill="1" applyBorder="1" applyAlignment="1">
      <alignment horizontal="left" vertical="top" wrapText="1"/>
    </xf>
    <xf numFmtId="0" fontId="3" fillId="3" borderId="307" xfId="0" applyFont="1" applyFill="1" applyBorder="1" applyAlignment="1">
      <alignment horizontal="left" vertical="top" wrapText="1"/>
    </xf>
    <xf numFmtId="0" fontId="3" fillId="3" borderId="320" xfId="0" applyFont="1" applyFill="1" applyBorder="1" applyAlignment="1">
      <alignment horizontal="left" vertical="top" wrapText="1"/>
    </xf>
    <xf numFmtId="0" fontId="0" fillId="0" borderId="0" xfId="0" applyAlignment="1">
      <alignment horizontal="left" vertical="center" wrapText="1"/>
    </xf>
    <xf numFmtId="0" fontId="22" fillId="0" borderId="0" xfId="0" applyFont="1" applyAlignment="1">
      <alignment horizontal="left" vertical="top" wrapText="1"/>
    </xf>
    <xf numFmtId="0" fontId="11" fillId="0" borderId="0" xfId="0" applyFont="1" applyAlignment="1">
      <alignment horizontal="left" vertical="top" wrapText="1"/>
    </xf>
    <xf numFmtId="0" fontId="4" fillId="6" borderId="183" xfId="0" applyFont="1" applyFill="1" applyBorder="1" applyAlignment="1">
      <alignment horizontal="left" vertical="top" wrapText="1"/>
    </xf>
  </cellXfs>
  <cellStyles count="1">
    <cellStyle name="Normal" xfId="0" builtinId="0"/>
  </cellStyles>
  <dxfs count="272">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rgb="FFFD878F"/>
        </patternFill>
      </fill>
    </dxf>
    <dxf>
      <fill>
        <patternFill>
          <bgColor theme="9" tint="0.59996337778862885"/>
        </patternFill>
      </fill>
    </dxf>
    <dxf>
      <fill>
        <patternFill>
          <bgColor rgb="FFFD878F"/>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rgb="FFBCDAAA"/>
        </patternFill>
      </fill>
    </dxf>
    <dxf>
      <fill>
        <patternFill>
          <bgColor rgb="FFFD878F"/>
        </patternFill>
      </fill>
    </dxf>
    <dxf>
      <fill>
        <patternFill>
          <bgColor rgb="FFBCDAAA"/>
        </patternFill>
      </fill>
    </dxf>
    <dxf>
      <fill>
        <patternFill>
          <bgColor rgb="FFFD878F"/>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patternType="none">
          <bgColor auto="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none">
          <bgColor auto="1"/>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rgb="FFFFDDE0"/>
        </patternFill>
      </fill>
    </dxf>
    <dxf>
      <fill>
        <patternFill>
          <bgColor theme="9" tint="0.79998168889431442"/>
        </patternFill>
      </fill>
    </dxf>
    <dxf>
      <fill>
        <patternFill>
          <bgColor rgb="FFFFDDE0"/>
        </patternFill>
      </fill>
    </dxf>
    <dxf>
      <fill>
        <patternFill>
          <bgColor theme="9" tint="0.79998168889431442"/>
        </patternFill>
      </fill>
    </dxf>
    <dxf>
      <fill>
        <patternFill>
          <bgColor rgb="FFFFDDE0"/>
        </patternFill>
      </fill>
    </dxf>
    <dxf>
      <fill>
        <patternFill>
          <bgColor theme="9" tint="0.79998168889431442"/>
        </patternFill>
      </fill>
    </dxf>
    <dxf>
      <fill>
        <patternFill>
          <bgColor theme="0" tint="-0.14996795556505021"/>
        </patternFill>
      </fill>
    </dxf>
    <dxf>
      <fill>
        <patternFill>
          <bgColor rgb="FFFFDDDD"/>
        </patternFill>
      </fill>
    </dxf>
    <dxf>
      <fill>
        <patternFill>
          <bgColor theme="9" tint="0.79998168889431442"/>
        </patternFill>
      </fill>
    </dxf>
    <dxf>
      <fill>
        <patternFill>
          <bgColor theme="0" tint="-0.14996795556505021"/>
        </patternFill>
      </fill>
    </dxf>
    <dxf>
      <fill>
        <patternFill>
          <bgColor rgb="FFFFDDE0"/>
        </patternFill>
      </fill>
    </dxf>
    <dxf>
      <fill>
        <patternFill>
          <bgColor theme="9" tint="0.79998168889431442"/>
        </patternFill>
      </fill>
    </dxf>
    <dxf>
      <fill>
        <patternFill>
          <bgColor theme="0" tint="-0.14996795556505021"/>
        </patternFill>
      </fill>
    </dxf>
    <dxf>
      <fill>
        <patternFill>
          <bgColor rgb="FFFFDDE0"/>
        </patternFill>
      </fill>
    </dxf>
    <dxf>
      <fill>
        <patternFill>
          <bgColor rgb="FFFFCDE6"/>
        </patternFill>
      </fill>
    </dxf>
    <dxf>
      <fill>
        <patternFill>
          <bgColor theme="5" tint="0.59996337778862885"/>
        </patternFill>
      </fill>
    </dxf>
    <dxf>
      <fill>
        <patternFill>
          <bgColor rgb="FFFDEFE7"/>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59996337778862885"/>
        </patternFill>
      </fill>
    </dxf>
    <dxf>
      <fill>
        <patternFill>
          <bgColor theme="5" tint="0.79998168889431442"/>
        </patternFill>
      </fill>
    </dxf>
    <dxf>
      <fill>
        <patternFill>
          <bgColor rgb="FFFFCDE6"/>
        </patternFill>
      </fill>
    </dxf>
    <dxf>
      <fill>
        <patternFill>
          <bgColor theme="0" tint="-4.9989318521683403E-2"/>
        </patternFill>
      </fill>
    </dxf>
    <dxf>
      <fill>
        <patternFill>
          <bgColor theme="5" tint="0.79998168889431442"/>
        </patternFill>
      </fill>
    </dxf>
    <dxf>
      <fill>
        <patternFill>
          <bgColor rgb="FFFFCDE6"/>
        </patternFill>
      </fill>
    </dxf>
    <dxf>
      <fill>
        <patternFill>
          <bgColor theme="0" tint="-4.9989318521683403E-2"/>
        </patternFill>
      </fill>
    </dxf>
    <dxf>
      <fill>
        <patternFill>
          <bgColor theme="0" tint="-4.9989318521683403E-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rgb="FFFFCDE6"/>
        </patternFill>
      </fill>
    </dxf>
    <dxf>
      <fill>
        <patternFill>
          <bgColor theme="0" tint="-4.9989318521683403E-2"/>
        </patternFill>
      </fill>
    </dxf>
    <dxf>
      <fill>
        <patternFill>
          <bgColor theme="0" tint="-4.9989318521683403E-2"/>
        </patternFill>
      </fill>
    </dxf>
    <dxf>
      <fill>
        <patternFill>
          <bgColor theme="9" tint="0.79998168889431442"/>
        </patternFill>
      </fill>
    </dxf>
    <dxf>
      <fill>
        <patternFill>
          <bgColor theme="5" tint="0.59996337778862885"/>
        </patternFill>
      </fill>
    </dxf>
    <dxf>
      <fill>
        <patternFill>
          <bgColor theme="5" tint="0.79998168889431442"/>
        </patternFill>
      </fill>
    </dxf>
    <dxf>
      <fill>
        <patternFill>
          <bgColor rgb="FFFFCDE6"/>
        </patternFill>
      </fill>
    </dxf>
    <dxf>
      <fill>
        <patternFill>
          <bgColor theme="0" tint="-4.9989318521683403E-2"/>
        </patternFill>
      </fill>
    </dxf>
    <dxf>
      <fill>
        <patternFill>
          <bgColor theme="9"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rgb="FFFF7D7D"/>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rgb="FFFF7D7D"/>
        </patternFill>
      </fill>
    </dxf>
  </dxfs>
  <tableStyles count="0" defaultTableStyle="TableStyleMedium2" defaultPivotStyle="PivotStyleLight16"/>
  <colors>
    <mruColors>
      <color rgb="FFFFCDE6"/>
      <color rgb="FFFDEFE7"/>
      <color rgb="FFFFDDDD"/>
      <color rgb="FFFFADAD"/>
      <color rgb="FFF9ADAD"/>
      <color rgb="FFFFD5FF"/>
      <color rgb="FFFFCDFF"/>
      <color rgb="FFE7F1F9"/>
      <color rgb="FFF1F7ED"/>
      <color rgb="FFFFDD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fmlaLink="$M$10" lockText="1" noThreeD="1"/>
</file>

<file path=xl/ctrlProps/ctrlProp10.xml><?xml version="1.0" encoding="utf-8"?>
<formControlPr xmlns="http://schemas.microsoft.com/office/spreadsheetml/2009/9/main" objectType="CheckBox" fmlaLink="$G$28" lockText="1" noThreeD="1"/>
</file>

<file path=xl/ctrlProps/ctrlProp100.xml><?xml version="1.0" encoding="utf-8"?>
<formControlPr xmlns="http://schemas.microsoft.com/office/spreadsheetml/2009/9/main" objectType="CheckBox" fmlaLink="$I$30" lockText="1" noThreeD="1"/>
</file>

<file path=xl/ctrlProps/ctrlProp101.xml><?xml version="1.0" encoding="utf-8"?>
<formControlPr xmlns="http://schemas.microsoft.com/office/spreadsheetml/2009/9/main" objectType="CheckBox" fmlaLink="$J$32" lockText="1" noThreeD="1"/>
</file>

<file path=xl/ctrlProps/ctrlProp102.xml><?xml version="1.0" encoding="utf-8"?>
<formControlPr xmlns="http://schemas.microsoft.com/office/spreadsheetml/2009/9/main" objectType="CheckBox" fmlaLink="$J$33" lockText="1" noThreeD="1"/>
</file>

<file path=xl/ctrlProps/ctrlProp103.xml><?xml version="1.0" encoding="utf-8"?>
<formControlPr xmlns="http://schemas.microsoft.com/office/spreadsheetml/2009/9/main" objectType="CheckBox" fmlaLink="$I$29" lockText="1" noThreeD="1"/>
</file>

<file path=xl/ctrlProps/ctrlProp104.xml><?xml version="1.0" encoding="utf-8"?>
<formControlPr xmlns="http://schemas.microsoft.com/office/spreadsheetml/2009/9/main" objectType="CheckBox" fmlaLink="$K$59" lockText="1" noThreeD="1"/>
</file>

<file path=xl/ctrlProps/ctrlProp105.xml><?xml version="1.0" encoding="utf-8"?>
<formControlPr xmlns="http://schemas.microsoft.com/office/spreadsheetml/2009/9/main" objectType="CheckBox" fmlaLink="$K$60" lockText="1" noThreeD="1"/>
</file>

<file path=xl/ctrlProps/ctrlProp106.xml><?xml version="1.0" encoding="utf-8"?>
<formControlPr xmlns="http://schemas.microsoft.com/office/spreadsheetml/2009/9/main" objectType="CheckBox" fmlaLink="$J$55" lockText="1" noThreeD="1"/>
</file>

<file path=xl/ctrlProps/ctrlProp107.xml><?xml version="1.0" encoding="utf-8"?>
<formControlPr xmlns="http://schemas.microsoft.com/office/spreadsheetml/2009/9/main" objectType="CheckBox" fmlaLink="$J$3" lockText="1" noThreeD="1"/>
</file>

<file path=xl/ctrlProps/ctrlProp108.xml><?xml version="1.0" encoding="utf-8"?>
<formControlPr xmlns="http://schemas.microsoft.com/office/spreadsheetml/2009/9/main" objectType="CheckBox" fmlaLink="$J$10" lockText="1" noThreeD="1"/>
</file>

<file path=xl/ctrlProps/ctrlProp109.xml><?xml version="1.0" encoding="utf-8"?>
<formControlPr xmlns="http://schemas.microsoft.com/office/spreadsheetml/2009/9/main" objectType="CheckBox" fmlaLink="$J$17" lockText="1" noThreeD="1"/>
</file>

<file path=xl/ctrlProps/ctrlProp11.xml><?xml version="1.0" encoding="utf-8"?>
<formControlPr xmlns="http://schemas.microsoft.com/office/spreadsheetml/2009/9/main" objectType="CheckBox" fmlaLink="$G$31" lockText="1" noThreeD="1"/>
</file>

<file path=xl/ctrlProps/ctrlProp110.xml><?xml version="1.0" encoding="utf-8"?>
<formControlPr xmlns="http://schemas.microsoft.com/office/spreadsheetml/2009/9/main" objectType="CheckBox" fmlaLink="$J$21" lockText="1" noThreeD="1"/>
</file>

<file path=xl/ctrlProps/ctrlProp111.xml><?xml version="1.0" encoding="utf-8"?>
<formControlPr xmlns="http://schemas.microsoft.com/office/spreadsheetml/2009/9/main" objectType="CheckBox" fmlaLink="$J$26" lockText="1" noThreeD="1"/>
</file>

<file path=xl/ctrlProps/ctrlProp112.xml><?xml version="1.0" encoding="utf-8"?>
<formControlPr xmlns="http://schemas.microsoft.com/office/spreadsheetml/2009/9/main" objectType="CheckBox" fmlaLink="$J$30" lockText="1" noThreeD="1"/>
</file>

<file path=xl/ctrlProps/ctrlProp113.xml><?xml version="1.0" encoding="utf-8"?>
<formControlPr xmlns="http://schemas.microsoft.com/office/spreadsheetml/2009/9/main" objectType="CheckBox" fmlaLink="$J$43" lockText="1" noThreeD="1"/>
</file>

<file path=xl/ctrlProps/ctrlProp114.xml><?xml version="1.0" encoding="utf-8"?>
<formControlPr xmlns="http://schemas.microsoft.com/office/spreadsheetml/2009/9/main" objectType="CheckBox" fmlaLink="$K$3" lockText="1" noThreeD="1"/>
</file>

<file path=xl/ctrlProps/ctrlProp115.xml><?xml version="1.0" encoding="utf-8"?>
<formControlPr xmlns="http://schemas.microsoft.com/office/spreadsheetml/2009/9/main" objectType="CheckBox" fmlaLink="$K$10" lockText="1" noThreeD="1"/>
</file>

<file path=xl/ctrlProps/ctrlProp116.xml><?xml version="1.0" encoding="utf-8"?>
<formControlPr xmlns="http://schemas.microsoft.com/office/spreadsheetml/2009/9/main" objectType="CheckBox" fmlaLink="$K$17" lockText="1" noThreeD="1"/>
</file>

<file path=xl/ctrlProps/ctrlProp117.xml><?xml version="1.0" encoding="utf-8"?>
<formControlPr xmlns="http://schemas.microsoft.com/office/spreadsheetml/2009/9/main" objectType="CheckBox" fmlaLink="$K$21" lockText="1" noThreeD="1"/>
</file>

<file path=xl/ctrlProps/ctrlProp118.xml><?xml version="1.0" encoding="utf-8"?>
<formControlPr xmlns="http://schemas.microsoft.com/office/spreadsheetml/2009/9/main" objectType="CheckBox" fmlaLink="$K$26" lockText="1" noThreeD="1"/>
</file>

<file path=xl/ctrlProps/ctrlProp119.xml><?xml version="1.0" encoding="utf-8"?>
<formControlPr xmlns="http://schemas.microsoft.com/office/spreadsheetml/2009/9/main" objectType="CheckBox" fmlaLink="$K$30" lockText="1" noThreeD="1"/>
</file>

<file path=xl/ctrlProps/ctrlProp12.xml><?xml version="1.0" encoding="utf-8"?>
<formControlPr xmlns="http://schemas.microsoft.com/office/spreadsheetml/2009/9/main" objectType="CheckBox" fmlaLink="$G$29" lockText="1" noThreeD="1"/>
</file>

<file path=xl/ctrlProps/ctrlProp120.xml><?xml version="1.0" encoding="utf-8"?>
<formControlPr xmlns="http://schemas.microsoft.com/office/spreadsheetml/2009/9/main" objectType="CheckBox" fmlaLink="$K$43" lockText="1" noThreeD="1"/>
</file>

<file path=xl/ctrlProps/ctrlProp121.xml><?xml version="1.0" encoding="utf-8"?>
<formControlPr xmlns="http://schemas.microsoft.com/office/spreadsheetml/2009/9/main" objectType="CheckBox" fmlaLink="$J$56" lockText="1" noThreeD="1"/>
</file>

<file path=xl/ctrlProps/ctrlProp122.xml><?xml version="1.0" encoding="utf-8"?>
<formControlPr xmlns="http://schemas.microsoft.com/office/spreadsheetml/2009/9/main" objectType="CheckBox" fmlaLink="$J$4" lockText="1" noThreeD="1"/>
</file>

<file path=xl/ctrlProps/ctrlProp123.xml><?xml version="1.0" encoding="utf-8"?>
<formControlPr xmlns="http://schemas.microsoft.com/office/spreadsheetml/2009/9/main" objectType="CheckBox" fmlaLink="$K$4" lockText="1" noThreeD="1"/>
</file>

<file path=xl/ctrlProps/ctrlProp124.xml><?xml version="1.0" encoding="utf-8"?>
<formControlPr xmlns="http://schemas.microsoft.com/office/spreadsheetml/2009/9/main" objectType="CheckBox" fmlaLink="$J$11" lockText="1" noThreeD="1"/>
</file>

<file path=xl/ctrlProps/ctrlProp125.xml><?xml version="1.0" encoding="utf-8"?>
<formControlPr xmlns="http://schemas.microsoft.com/office/spreadsheetml/2009/9/main" objectType="CheckBox" fmlaLink="$K$11" lockText="1" noThreeD="1"/>
</file>

<file path=xl/ctrlProps/ctrlProp126.xml><?xml version="1.0" encoding="utf-8"?>
<formControlPr xmlns="http://schemas.microsoft.com/office/spreadsheetml/2009/9/main" objectType="CheckBox" fmlaLink="$J$18" lockText="1" noThreeD="1"/>
</file>

<file path=xl/ctrlProps/ctrlProp127.xml><?xml version="1.0" encoding="utf-8"?>
<formControlPr xmlns="http://schemas.microsoft.com/office/spreadsheetml/2009/9/main" objectType="CheckBox" fmlaLink="$K$18" lockText="1" noThreeD="1"/>
</file>

<file path=xl/ctrlProps/ctrlProp128.xml><?xml version="1.0" encoding="utf-8"?>
<formControlPr xmlns="http://schemas.microsoft.com/office/spreadsheetml/2009/9/main" objectType="CheckBox" fmlaLink="$J$22" lockText="1" noThreeD="1"/>
</file>

<file path=xl/ctrlProps/ctrlProp129.xml><?xml version="1.0" encoding="utf-8"?>
<formControlPr xmlns="http://schemas.microsoft.com/office/spreadsheetml/2009/9/main" objectType="CheckBox" fmlaLink="$K$22" lockText="1" noThreeD="1"/>
</file>

<file path=xl/ctrlProps/ctrlProp13.xml><?xml version="1.0" encoding="utf-8"?>
<formControlPr xmlns="http://schemas.microsoft.com/office/spreadsheetml/2009/9/main" objectType="CheckBox" fmlaLink="$G$32" lockText="1" noThreeD="1"/>
</file>

<file path=xl/ctrlProps/ctrlProp130.xml><?xml version="1.0" encoding="utf-8"?>
<formControlPr xmlns="http://schemas.microsoft.com/office/spreadsheetml/2009/9/main" objectType="CheckBox" fmlaLink="$J$27" lockText="1" noThreeD="1"/>
</file>

<file path=xl/ctrlProps/ctrlProp131.xml><?xml version="1.0" encoding="utf-8"?>
<formControlPr xmlns="http://schemas.microsoft.com/office/spreadsheetml/2009/9/main" objectType="CheckBox" fmlaLink="$K$27" lockText="1" noThreeD="1"/>
</file>

<file path=xl/ctrlProps/ctrlProp132.xml><?xml version="1.0" encoding="utf-8"?>
<formControlPr xmlns="http://schemas.microsoft.com/office/spreadsheetml/2009/9/main" objectType="CheckBox" fmlaLink="$J$31" lockText="1" noThreeD="1"/>
</file>

<file path=xl/ctrlProps/ctrlProp133.xml><?xml version="1.0" encoding="utf-8"?>
<formControlPr xmlns="http://schemas.microsoft.com/office/spreadsheetml/2009/9/main" objectType="CheckBox" fmlaLink="$K$31" lockText="1" noThreeD="1"/>
</file>

<file path=xl/ctrlProps/ctrlProp134.xml><?xml version="1.0" encoding="utf-8"?>
<formControlPr xmlns="http://schemas.microsoft.com/office/spreadsheetml/2009/9/main" objectType="CheckBox" fmlaLink="$J$44" lockText="1" noThreeD="1"/>
</file>

<file path=xl/ctrlProps/ctrlProp135.xml><?xml version="1.0" encoding="utf-8"?>
<formControlPr xmlns="http://schemas.microsoft.com/office/spreadsheetml/2009/9/main" objectType="CheckBox" fmlaLink="$K$44" lockText="1" noThreeD="1"/>
</file>

<file path=xl/ctrlProps/ctrlProp136.xml><?xml version="1.0" encoding="utf-8"?>
<formControlPr xmlns="http://schemas.microsoft.com/office/spreadsheetml/2009/9/main" objectType="CheckBox" fmlaLink="$K$29" lockText="1" noThreeD="1"/>
</file>

<file path=xl/ctrlProps/ctrlProp137.xml><?xml version="1.0" encoding="utf-8"?>
<formControlPr xmlns="http://schemas.microsoft.com/office/spreadsheetml/2009/9/main" objectType="CheckBox" fmlaLink="$K$30" lockText="1" noThreeD="1"/>
</file>

<file path=xl/ctrlProps/ctrlProp138.xml><?xml version="1.0" encoding="utf-8"?>
<formControlPr xmlns="http://schemas.microsoft.com/office/spreadsheetml/2009/9/main" objectType="CheckBox" fmlaLink="$J$25" lockText="1" noThreeD="1"/>
</file>

<file path=xl/ctrlProps/ctrlProp139.xml><?xml version="1.0" encoding="utf-8"?>
<formControlPr xmlns="http://schemas.microsoft.com/office/spreadsheetml/2009/9/main" objectType="CheckBox" fmlaLink="$J$26" lockText="1" noThreeD="1"/>
</file>

<file path=xl/ctrlProps/ctrlProp14.xml><?xml version="1.0" encoding="utf-8"?>
<formControlPr xmlns="http://schemas.microsoft.com/office/spreadsheetml/2009/9/main" objectType="CheckBox" fmlaLink="$H$25" lockText="1" noThreeD="1"/>
</file>

<file path=xl/ctrlProps/ctrlProp140.xml><?xml version="1.0" encoding="utf-8"?>
<formControlPr xmlns="http://schemas.microsoft.com/office/spreadsheetml/2009/9/main" objectType="CheckBox" fmlaLink="$J$3" lockText="1" noThreeD="1"/>
</file>

<file path=xl/ctrlProps/ctrlProp141.xml><?xml version="1.0" encoding="utf-8"?>
<formControlPr xmlns="http://schemas.microsoft.com/office/spreadsheetml/2009/9/main" objectType="CheckBox" fmlaLink="$K$3" lockText="1" noThreeD="1"/>
</file>

<file path=xl/ctrlProps/ctrlProp142.xml><?xml version="1.0" encoding="utf-8"?>
<formControlPr xmlns="http://schemas.microsoft.com/office/spreadsheetml/2009/9/main" objectType="CheckBox" fmlaLink="$J$4" lockText="1" noThreeD="1"/>
</file>

<file path=xl/ctrlProps/ctrlProp143.xml><?xml version="1.0" encoding="utf-8"?>
<formControlPr xmlns="http://schemas.microsoft.com/office/spreadsheetml/2009/9/main" objectType="CheckBox" fmlaLink="$K$4" lockText="1" noThreeD="1"/>
</file>

<file path=xl/ctrlProps/ctrlProp144.xml><?xml version="1.0" encoding="utf-8"?>
<formControlPr xmlns="http://schemas.microsoft.com/office/spreadsheetml/2009/9/main" objectType="CheckBox" fmlaLink="$J$6" lockText="1" noThreeD="1"/>
</file>

<file path=xl/ctrlProps/ctrlProp145.xml><?xml version="1.0" encoding="utf-8"?>
<formControlPr xmlns="http://schemas.microsoft.com/office/spreadsheetml/2009/9/main" objectType="CheckBox" fmlaLink="$K$6" lockText="1" noThreeD="1"/>
</file>

<file path=xl/ctrlProps/ctrlProp146.xml><?xml version="1.0" encoding="utf-8"?>
<formControlPr xmlns="http://schemas.microsoft.com/office/spreadsheetml/2009/9/main" objectType="CheckBox" fmlaLink="$J$11" lockText="1" noThreeD="1"/>
</file>

<file path=xl/ctrlProps/ctrlProp147.xml><?xml version="1.0" encoding="utf-8"?>
<formControlPr xmlns="http://schemas.microsoft.com/office/spreadsheetml/2009/9/main" objectType="CheckBox" fmlaLink="$K$11" lockText="1" noThreeD="1"/>
</file>

<file path=xl/ctrlProps/ctrlProp148.xml><?xml version="1.0" encoding="utf-8"?>
<formControlPr xmlns="http://schemas.microsoft.com/office/spreadsheetml/2009/9/main" objectType="CheckBox" fmlaLink="$J$17" lockText="1" noThreeD="1"/>
</file>

<file path=xl/ctrlProps/ctrlProp149.xml><?xml version="1.0" encoding="utf-8"?>
<formControlPr xmlns="http://schemas.microsoft.com/office/spreadsheetml/2009/9/main" objectType="CheckBox" fmlaLink="$K$17" lockText="1" noThreeD="1"/>
</file>

<file path=xl/ctrlProps/ctrlProp15.xml><?xml version="1.0" encoding="utf-8"?>
<formControlPr xmlns="http://schemas.microsoft.com/office/spreadsheetml/2009/9/main" objectType="CheckBox" fmlaLink="$H$27" lockText="1" noThreeD="1"/>
</file>

<file path=xl/ctrlProps/ctrlProp150.xml><?xml version="1.0" encoding="utf-8"?>
<formControlPr xmlns="http://schemas.microsoft.com/office/spreadsheetml/2009/9/main" objectType="CheckBox" fmlaLink="$J$5" lockText="1" noThreeD="1"/>
</file>

<file path=xl/ctrlProps/ctrlProp151.xml><?xml version="1.0" encoding="utf-8"?>
<formControlPr xmlns="http://schemas.microsoft.com/office/spreadsheetml/2009/9/main" objectType="CheckBox" fmlaLink="$K$5" lockText="1" noThreeD="1"/>
</file>

<file path=xl/ctrlProps/ctrlProp152.xml><?xml version="1.0" encoding="utf-8"?>
<formControlPr xmlns="http://schemas.microsoft.com/office/spreadsheetml/2009/9/main" objectType="CheckBox" fmlaLink="$J$10" lockText="1" noThreeD="1"/>
</file>

<file path=xl/ctrlProps/ctrlProp153.xml><?xml version="1.0" encoding="utf-8"?>
<formControlPr xmlns="http://schemas.microsoft.com/office/spreadsheetml/2009/9/main" objectType="CheckBox" fmlaLink="$K$10" lockText="1" noThreeD="1"/>
</file>

<file path=xl/ctrlProps/ctrlProp154.xml><?xml version="1.0" encoding="utf-8"?>
<formControlPr xmlns="http://schemas.microsoft.com/office/spreadsheetml/2009/9/main" objectType="CheckBox" fmlaLink="$J$16" lockText="1" noThreeD="1"/>
</file>

<file path=xl/ctrlProps/ctrlProp155.xml><?xml version="1.0" encoding="utf-8"?>
<formControlPr xmlns="http://schemas.microsoft.com/office/spreadsheetml/2009/9/main" objectType="CheckBox" fmlaLink="$K$16" lockText="1" noThreeD="1"/>
</file>

<file path=xl/ctrlProps/ctrlProp156.xml><?xml version="1.0" encoding="utf-8"?>
<formControlPr xmlns="http://schemas.microsoft.com/office/spreadsheetml/2009/9/main" objectType="CheckBox" fmlaLink="$K$31" lockText="1" noThreeD="1"/>
</file>

<file path=xl/ctrlProps/ctrlProp157.xml><?xml version="1.0" encoding="utf-8"?>
<formControlPr xmlns="http://schemas.microsoft.com/office/spreadsheetml/2009/9/main" objectType="CheckBox" fmlaLink="$K$32" lockText="1" noThreeD="1"/>
</file>

<file path=xl/ctrlProps/ctrlProp158.xml><?xml version="1.0" encoding="utf-8"?>
<formControlPr xmlns="http://schemas.microsoft.com/office/spreadsheetml/2009/9/main" objectType="CheckBox" fmlaLink="$J$27" lockText="1" noThreeD="1"/>
</file>

<file path=xl/ctrlProps/ctrlProp159.xml><?xml version="1.0" encoding="utf-8"?>
<formControlPr xmlns="http://schemas.microsoft.com/office/spreadsheetml/2009/9/main" objectType="CheckBox" fmlaLink="$J$28" lockText="1" noThreeD="1"/>
</file>

<file path=xl/ctrlProps/ctrlProp16.xml><?xml version="1.0" encoding="utf-8"?>
<formControlPr xmlns="http://schemas.microsoft.com/office/spreadsheetml/2009/9/main" objectType="CheckBox" fmlaLink="$H$28" lockText="1" noThreeD="1"/>
</file>

<file path=xl/ctrlProps/ctrlProp160.xml><?xml version="1.0" encoding="utf-8"?>
<formControlPr xmlns="http://schemas.microsoft.com/office/spreadsheetml/2009/9/main" objectType="CheckBox" fmlaLink="$J$6" lockText="1" noThreeD="1"/>
</file>

<file path=xl/ctrlProps/ctrlProp161.xml><?xml version="1.0" encoding="utf-8"?>
<formControlPr xmlns="http://schemas.microsoft.com/office/spreadsheetml/2009/9/main" objectType="CheckBox" fmlaLink="$K$6" lockText="1" noThreeD="1"/>
</file>

<file path=xl/ctrlProps/ctrlProp162.xml><?xml version="1.0" encoding="utf-8"?>
<formControlPr xmlns="http://schemas.microsoft.com/office/spreadsheetml/2009/9/main" objectType="CheckBox" fmlaLink="$J$7" lockText="1" noThreeD="1"/>
</file>

<file path=xl/ctrlProps/ctrlProp163.xml><?xml version="1.0" encoding="utf-8"?>
<formControlPr xmlns="http://schemas.microsoft.com/office/spreadsheetml/2009/9/main" objectType="CheckBox" fmlaLink="$K$7" lockText="1" noThreeD="1"/>
</file>

<file path=xl/ctrlProps/ctrlProp164.xml><?xml version="1.0" encoding="utf-8"?>
<formControlPr xmlns="http://schemas.microsoft.com/office/spreadsheetml/2009/9/main" objectType="CheckBox" fmlaLink="$J$13" lockText="1" noThreeD="1"/>
</file>

<file path=xl/ctrlProps/ctrlProp165.xml><?xml version="1.0" encoding="utf-8"?>
<formControlPr xmlns="http://schemas.microsoft.com/office/spreadsheetml/2009/9/main" objectType="CheckBox" fmlaLink="$K$13" lockText="1" noThreeD="1"/>
</file>

<file path=xl/ctrlProps/ctrlProp166.xml><?xml version="1.0" encoding="utf-8"?>
<formControlPr xmlns="http://schemas.microsoft.com/office/spreadsheetml/2009/9/main" objectType="CheckBox" fmlaLink="$J$14" lockText="1" noThreeD="1"/>
</file>

<file path=xl/ctrlProps/ctrlProp167.xml><?xml version="1.0" encoding="utf-8"?>
<formControlPr xmlns="http://schemas.microsoft.com/office/spreadsheetml/2009/9/main" objectType="CheckBox" fmlaLink="$K$14" lockText="1" noThreeD="1"/>
</file>

<file path=xl/ctrlProps/ctrlProp168.xml><?xml version="1.0" encoding="utf-8"?>
<formControlPr xmlns="http://schemas.microsoft.com/office/spreadsheetml/2009/9/main" objectType="CheckBox" fmlaLink="$J$18" lockText="1" noThreeD="1"/>
</file>

<file path=xl/ctrlProps/ctrlProp169.xml><?xml version="1.0" encoding="utf-8"?>
<formControlPr xmlns="http://schemas.microsoft.com/office/spreadsheetml/2009/9/main" objectType="CheckBox" fmlaLink="$K$18" lockText="1" noThreeD="1"/>
</file>

<file path=xl/ctrlProps/ctrlProp17.xml><?xml version="1.0" encoding="utf-8"?>
<formControlPr xmlns="http://schemas.microsoft.com/office/spreadsheetml/2009/9/main" objectType="CheckBox" fmlaLink="$G$30" lockText="1" noThreeD="1"/>
</file>

<file path=xl/ctrlProps/ctrlProp170.xml><?xml version="1.0" encoding="utf-8"?>
<formControlPr xmlns="http://schemas.microsoft.com/office/spreadsheetml/2009/9/main" objectType="CheckBox" fmlaLink="$J$19" lockText="1" noThreeD="1"/>
</file>

<file path=xl/ctrlProps/ctrlProp171.xml><?xml version="1.0" encoding="utf-8"?>
<formControlPr xmlns="http://schemas.microsoft.com/office/spreadsheetml/2009/9/main" objectType="CheckBox" fmlaLink="$K$19" lockText="1" noThreeD="1"/>
</file>

<file path=xl/ctrlProps/ctrlProp18.xml><?xml version="1.0" encoding="utf-8"?>
<formControlPr xmlns="http://schemas.microsoft.com/office/spreadsheetml/2009/9/main" objectType="CheckBox" fmlaLink="$G$33" lockText="1" noThreeD="1"/>
</file>

<file path=xl/ctrlProps/ctrlProp19.xml><?xml version="1.0" encoding="utf-8"?>
<formControlPr xmlns="http://schemas.microsoft.com/office/spreadsheetml/2009/9/main" objectType="CheckBox" fmlaLink="$H$33" lockText="1" noThreeD="1"/>
</file>

<file path=xl/ctrlProps/ctrlProp2.xml><?xml version="1.0" encoding="utf-8"?>
<formControlPr xmlns="http://schemas.microsoft.com/office/spreadsheetml/2009/9/main" objectType="CheckBox" fmlaLink="$M$15" lockText="1" noThreeD="1"/>
</file>

<file path=xl/ctrlProps/ctrlProp20.xml><?xml version="1.0" encoding="utf-8"?>
<formControlPr xmlns="http://schemas.microsoft.com/office/spreadsheetml/2009/9/main" objectType="CheckBox" fmlaLink="$H$30" lockText="1" noThreeD="1"/>
</file>

<file path=xl/ctrlProps/ctrlProp21.xml><?xml version="1.0" encoding="utf-8"?>
<formControlPr xmlns="http://schemas.microsoft.com/office/spreadsheetml/2009/9/main" objectType="CheckBox" fmlaLink="$G$5" lockText="1" noThreeD="1"/>
</file>

<file path=xl/ctrlProps/ctrlProp22.xml><?xml version="1.0" encoding="utf-8"?>
<formControlPr xmlns="http://schemas.microsoft.com/office/spreadsheetml/2009/9/main" objectType="CheckBox" fmlaLink="$G$6" lockText="1" noThreeD="1"/>
</file>

<file path=xl/ctrlProps/ctrlProp23.xml><?xml version="1.0" encoding="utf-8"?>
<formControlPr xmlns="http://schemas.microsoft.com/office/spreadsheetml/2009/9/main" objectType="CheckBox" fmlaLink="$G$7" lockText="1" noThreeD="1"/>
</file>

<file path=xl/ctrlProps/ctrlProp24.xml><?xml version="1.0" encoding="utf-8"?>
<formControlPr xmlns="http://schemas.microsoft.com/office/spreadsheetml/2009/9/main" objectType="CheckBox" fmlaLink="$G$8" lockText="1" noThreeD="1"/>
</file>

<file path=xl/ctrlProps/ctrlProp25.xml><?xml version="1.0" encoding="utf-8"?>
<formControlPr xmlns="http://schemas.microsoft.com/office/spreadsheetml/2009/9/main" objectType="CheckBox" fmlaLink="$G$9" lockText="1" noThreeD="1"/>
</file>

<file path=xl/ctrlProps/ctrlProp26.xml><?xml version="1.0" encoding="utf-8"?>
<formControlPr xmlns="http://schemas.microsoft.com/office/spreadsheetml/2009/9/main" objectType="CheckBox" fmlaLink="$G$10" lockText="1" noThreeD="1"/>
</file>

<file path=xl/ctrlProps/ctrlProp27.xml><?xml version="1.0" encoding="utf-8"?>
<formControlPr xmlns="http://schemas.microsoft.com/office/spreadsheetml/2009/9/main" objectType="CheckBox" fmlaLink="$G$11" lockText="1" noThreeD="1"/>
</file>

<file path=xl/ctrlProps/ctrlProp28.xml><?xml version="1.0" encoding="utf-8"?>
<formControlPr xmlns="http://schemas.microsoft.com/office/spreadsheetml/2009/9/main" objectType="CheckBox" fmlaLink="$G$12" lockText="1" noThreeD="1"/>
</file>

<file path=xl/ctrlProps/ctrlProp29.xml><?xml version="1.0" encoding="utf-8"?>
<formControlPr xmlns="http://schemas.microsoft.com/office/spreadsheetml/2009/9/main" objectType="CheckBox" fmlaLink="$G$14" lockText="1" noThreeD="1"/>
</file>

<file path=xl/ctrlProps/ctrlProp3.xml><?xml version="1.0" encoding="utf-8"?>
<formControlPr xmlns="http://schemas.microsoft.com/office/spreadsheetml/2009/9/main" objectType="CheckBox" fmlaLink="$M$16" lockText="1" noThreeD="1"/>
</file>

<file path=xl/ctrlProps/ctrlProp30.xml><?xml version="1.0" encoding="utf-8"?>
<formControlPr xmlns="http://schemas.microsoft.com/office/spreadsheetml/2009/9/main" objectType="CheckBox" fmlaLink="$G$15" lockText="1" noThreeD="1"/>
</file>

<file path=xl/ctrlProps/ctrlProp31.xml><?xml version="1.0" encoding="utf-8"?>
<formControlPr xmlns="http://schemas.microsoft.com/office/spreadsheetml/2009/9/main" objectType="CheckBox" fmlaLink="$G$13" lockText="1" noThreeD="1"/>
</file>

<file path=xl/ctrlProps/ctrlProp32.xml><?xml version="1.0" encoding="utf-8"?>
<formControlPr xmlns="http://schemas.microsoft.com/office/spreadsheetml/2009/9/main" objectType="CheckBox" fmlaLink="$G$16" lockText="1" noThreeD="1"/>
</file>

<file path=xl/ctrlProps/ctrlProp33.xml><?xml version="1.0" encoding="utf-8"?>
<formControlPr xmlns="http://schemas.microsoft.com/office/spreadsheetml/2009/9/main" objectType="CheckBox" fmlaLink="$G$17" lockText="1" noThreeD="1"/>
</file>

<file path=xl/ctrlProps/ctrlProp34.xml><?xml version="1.0" encoding="utf-8"?>
<formControlPr xmlns="http://schemas.microsoft.com/office/spreadsheetml/2009/9/main" objectType="CheckBox" fmlaLink="$H$31" lockText="1" noThreeD="1"/>
</file>

<file path=xl/ctrlProps/ctrlProp35.xml><?xml version="1.0" encoding="utf-8"?>
<formControlPr xmlns="http://schemas.microsoft.com/office/spreadsheetml/2009/9/main" objectType="CheckBox" fmlaLink="$H$5" lockText="1" noThreeD="1"/>
</file>

<file path=xl/ctrlProps/ctrlProp36.xml><?xml version="1.0" encoding="utf-8"?>
<formControlPr xmlns="http://schemas.microsoft.com/office/spreadsheetml/2009/9/main" objectType="CheckBox" fmlaLink="$H$6" lockText="1" noThreeD="1"/>
</file>

<file path=xl/ctrlProps/ctrlProp37.xml><?xml version="1.0" encoding="utf-8"?>
<formControlPr xmlns="http://schemas.microsoft.com/office/spreadsheetml/2009/9/main" objectType="CheckBox" fmlaLink="$H$7" lockText="1" noThreeD="1"/>
</file>

<file path=xl/ctrlProps/ctrlProp38.xml><?xml version="1.0" encoding="utf-8"?>
<formControlPr xmlns="http://schemas.microsoft.com/office/spreadsheetml/2009/9/main" objectType="CheckBox" fmlaLink="$H$8" lockText="1" noThreeD="1"/>
</file>

<file path=xl/ctrlProps/ctrlProp39.xml><?xml version="1.0" encoding="utf-8"?>
<formControlPr xmlns="http://schemas.microsoft.com/office/spreadsheetml/2009/9/main" objectType="CheckBox" fmlaLink="$H$9" lockText="1" noThreeD="1"/>
</file>

<file path=xl/ctrlProps/ctrlProp4.xml><?xml version="1.0" encoding="utf-8"?>
<formControlPr xmlns="http://schemas.microsoft.com/office/spreadsheetml/2009/9/main" objectType="CheckBox" fmlaLink="$M$27" lockText="1" noThreeD="1"/>
</file>

<file path=xl/ctrlProps/ctrlProp40.xml><?xml version="1.0" encoding="utf-8"?>
<formControlPr xmlns="http://schemas.microsoft.com/office/spreadsheetml/2009/9/main" objectType="CheckBox" fmlaLink="$H$10" lockText="1" noThreeD="1"/>
</file>

<file path=xl/ctrlProps/ctrlProp41.xml><?xml version="1.0" encoding="utf-8"?>
<formControlPr xmlns="http://schemas.microsoft.com/office/spreadsheetml/2009/9/main" objectType="CheckBox" fmlaLink="$H$11" lockText="1" noThreeD="1"/>
</file>

<file path=xl/ctrlProps/ctrlProp42.xml><?xml version="1.0" encoding="utf-8"?>
<formControlPr xmlns="http://schemas.microsoft.com/office/spreadsheetml/2009/9/main" objectType="CheckBox" fmlaLink="$H$12" lockText="1" noThreeD="1"/>
</file>

<file path=xl/ctrlProps/ctrlProp43.xml><?xml version="1.0" encoding="utf-8"?>
<formControlPr xmlns="http://schemas.microsoft.com/office/spreadsheetml/2009/9/main" objectType="CheckBox" fmlaLink="$H$14" lockText="1" noThreeD="1"/>
</file>

<file path=xl/ctrlProps/ctrlProp44.xml><?xml version="1.0" encoding="utf-8"?>
<formControlPr xmlns="http://schemas.microsoft.com/office/spreadsheetml/2009/9/main" objectType="CheckBox" fmlaLink="$H$15" lockText="1" noThreeD="1"/>
</file>

<file path=xl/ctrlProps/ctrlProp45.xml><?xml version="1.0" encoding="utf-8"?>
<formControlPr xmlns="http://schemas.microsoft.com/office/spreadsheetml/2009/9/main" objectType="CheckBox" fmlaLink="$H$13" lockText="1" noThreeD="1"/>
</file>

<file path=xl/ctrlProps/ctrlProp46.xml><?xml version="1.0" encoding="utf-8"?>
<formControlPr xmlns="http://schemas.microsoft.com/office/spreadsheetml/2009/9/main" objectType="CheckBox" fmlaLink="$H$16" lockText="1" noThreeD="1"/>
</file>

<file path=xl/ctrlProps/ctrlProp47.xml><?xml version="1.0" encoding="utf-8"?>
<formControlPr xmlns="http://schemas.microsoft.com/office/spreadsheetml/2009/9/main" objectType="CheckBox" fmlaLink="$H$17" lockText="1" noThreeD="1"/>
</file>

<file path=xl/ctrlProps/ctrlProp48.xml><?xml version="1.0" encoding="utf-8"?>
<formControlPr xmlns="http://schemas.microsoft.com/office/spreadsheetml/2009/9/main" objectType="CheckBox" fmlaLink="$G$19" lockText="1" noThreeD="1"/>
</file>

<file path=xl/ctrlProps/ctrlProp49.xml><?xml version="1.0" encoding="utf-8"?>
<formControlPr xmlns="http://schemas.microsoft.com/office/spreadsheetml/2009/9/main" objectType="CheckBox" fmlaLink="$H$19" lockText="1" noThreeD="1"/>
</file>

<file path=xl/ctrlProps/ctrlProp5.xml><?xml version="1.0" encoding="utf-8"?>
<formControlPr xmlns="http://schemas.microsoft.com/office/spreadsheetml/2009/9/main" objectType="CheckBox" fmlaLink="$M$33" lockText="1" noThreeD="1"/>
</file>

<file path=xl/ctrlProps/ctrlProp50.xml><?xml version="1.0" encoding="utf-8"?>
<formControlPr xmlns="http://schemas.microsoft.com/office/spreadsheetml/2009/9/main" objectType="CheckBox" fmlaLink="$G$20" lockText="1" noThreeD="1"/>
</file>

<file path=xl/ctrlProps/ctrlProp51.xml><?xml version="1.0" encoding="utf-8"?>
<formControlPr xmlns="http://schemas.microsoft.com/office/spreadsheetml/2009/9/main" objectType="CheckBox" fmlaLink="$H$20" lockText="1" noThreeD="1"/>
</file>

<file path=xl/ctrlProps/ctrlProp52.xml><?xml version="1.0" encoding="utf-8"?>
<formControlPr xmlns="http://schemas.microsoft.com/office/spreadsheetml/2009/9/main" objectType="CheckBox" fmlaLink="$G$21" lockText="1" noThreeD="1"/>
</file>

<file path=xl/ctrlProps/ctrlProp53.xml><?xml version="1.0" encoding="utf-8"?>
<formControlPr xmlns="http://schemas.microsoft.com/office/spreadsheetml/2009/9/main" objectType="CheckBox" fmlaLink="$H$21" lockText="1" noThreeD="1"/>
</file>

<file path=xl/ctrlProps/ctrlProp54.xml><?xml version="1.0" encoding="utf-8"?>
<formControlPr xmlns="http://schemas.microsoft.com/office/spreadsheetml/2009/9/main" objectType="CheckBox" fmlaLink="$G$22" lockText="1" noThreeD="1"/>
</file>

<file path=xl/ctrlProps/ctrlProp55.xml><?xml version="1.0" encoding="utf-8"?>
<formControlPr xmlns="http://schemas.microsoft.com/office/spreadsheetml/2009/9/main" objectType="CheckBox" fmlaLink="$H$22" lockText="1" noThreeD="1"/>
</file>

<file path=xl/ctrlProps/ctrlProp56.xml><?xml version="1.0" encoding="utf-8"?>
<formControlPr xmlns="http://schemas.microsoft.com/office/spreadsheetml/2009/9/main" objectType="CheckBox" fmlaLink="$I$3" lockText="1" noThreeD="1"/>
</file>

<file path=xl/ctrlProps/ctrlProp57.xml><?xml version="1.0" encoding="utf-8"?>
<formControlPr xmlns="http://schemas.microsoft.com/office/spreadsheetml/2009/9/main" objectType="CheckBox" fmlaLink="$I$4" lockText="1" noThreeD="1"/>
</file>

<file path=xl/ctrlProps/ctrlProp58.xml><?xml version="1.0" encoding="utf-8"?>
<formControlPr xmlns="http://schemas.microsoft.com/office/spreadsheetml/2009/9/main" objectType="CheckBox" fmlaLink="$I$6" lockText="1" noThreeD="1"/>
</file>

<file path=xl/ctrlProps/ctrlProp59.xml><?xml version="1.0" encoding="utf-8"?>
<formControlPr xmlns="http://schemas.microsoft.com/office/spreadsheetml/2009/9/main" objectType="CheckBox" fmlaLink="$I$7" lockText="1" noThreeD="1"/>
</file>

<file path=xl/ctrlProps/ctrlProp6.xml><?xml version="1.0" encoding="utf-8"?>
<formControlPr xmlns="http://schemas.microsoft.com/office/spreadsheetml/2009/9/main" objectType="CheckBox" fmlaLink="$M$34" lockText="1" noThreeD="1"/>
</file>

<file path=xl/ctrlProps/ctrlProp60.xml><?xml version="1.0" encoding="utf-8"?>
<formControlPr xmlns="http://schemas.microsoft.com/office/spreadsheetml/2009/9/main" objectType="CheckBox" fmlaLink="$J$3" lockText="1" noThreeD="1"/>
</file>

<file path=xl/ctrlProps/ctrlProp61.xml><?xml version="1.0" encoding="utf-8"?>
<formControlPr xmlns="http://schemas.microsoft.com/office/spreadsheetml/2009/9/main" objectType="CheckBox" fmlaLink="$J$4" lockText="1" noThreeD="1"/>
</file>

<file path=xl/ctrlProps/ctrlProp62.xml><?xml version="1.0" encoding="utf-8"?>
<formControlPr xmlns="http://schemas.microsoft.com/office/spreadsheetml/2009/9/main" objectType="CheckBox" fmlaLink="$J$6" lockText="1" noThreeD="1"/>
</file>

<file path=xl/ctrlProps/ctrlProp63.xml><?xml version="1.0" encoding="utf-8"?>
<formControlPr xmlns="http://schemas.microsoft.com/office/spreadsheetml/2009/9/main" objectType="CheckBox" fmlaLink="$J$7" lockText="1" noThreeD="1"/>
</file>

<file path=xl/ctrlProps/ctrlProp64.xml><?xml version="1.0" encoding="utf-8"?>
<formControlPr xmlns="http://schemas.microsoft.com/office/spreadsheetml/2009/9/main" objectType="CheckBox" fmlaLink="$I$9" lockText="1" noThreeD="1"/>
</file>

<file path=xl/ctrlProps/ctrlProp65.xml><?xml version="1.0" encoding="utf-8"?>
<formControlPr xmlns="http://schemas.microsoft.com/office/spreadsheetml/2009/9/main" objectType="CheckBox" fmlaLink="$J$9" lockText="1" noThreeD="1"/>
</file>

<file path=xl/ctrlProps/ctrlProp66.xml><?xml version="1.0" encoding="utf-8"?>
<formControlPr xmlns="http://schemas.microsoft.com/office/spreadsheetml/2009/9/main" objectType="CheckBox" fmlaLink="$I$10" lockText="1" noThreeD="1"/>
</file>

<file path=xl/ctrlProps/ctrlProp67.xml><?xml version="1.0" encoding="utf-8"?>
<formControlPr xmlns="http://schemas.microsoft.com/office/spreadsheetml/2009/9/main" objectType="CheckBox" fmlaLink="$J$10" lockText="1" noThreeD="1"/>
</file>

<file path=xl/ctrlProps/ctrlProp68.xml><?xml version="1.0" encoding="utf-8"?>
<formControlPr xmlns="http://schemas.microsoft.com/office/spreadsheetml/2009/9/main" objectType="CheckBox" fmlaLink="$I$13" lockText="1" noThreeD="1"/>
</file>

<file path=xl/ctrlProps/ctrlProp69.xml><?xml version="1.0" encoding="utf-8"?>
<formControlPr xmlns="http://schemas.microsoft.com/office/spreadsheetml/2009/9/main" objectType="CheckBox" fmlaLink="$J$13" lockText="1" noThreeD="1"/>
</file>

<file path=xl/ctrlProps/ctrlProp7.xml><?xml version="1.0" encoding="utf-8"?>
<formControlPr xmlns="http://schemas.microsoft.com/office/spreadsheetml/2009/9/main" objectType="CheckBox" fmlaLink="$G$25" lockText="1" noThreeD="1"/>
</file>

<file path=xl/ctrlProps/ctrlProp70.xml><?xml version="1.0" encoding="utf-8"?>
<formControlPr xmlns="http://schemas.microsoft.com/office/spreadsheetml/2009/9/main" objectType="CheckBox" fmlaLink="$I$14" lockText="1" noThreeD="1"/>
</file>

<file path=xl/ctrlProps/ctrlProp71.xml><?xml version="1.0" encoding="utf-8"?>
<formControlPr xmlns="http://schemas.microsoft.com/office/spreadsheetml/2009/9/main" objectType="CheckBox" fmlaLink="$J$14" lockText="1" noThreeD="1"/>
</file>

<file path=xl/ctrlProps/ctrlProp72.xml><?xml version="1.0" encoding="utf-8"?>
<formControlPr xmlns="http://schemas.microsoft.com/office/spreadsheetml/2009/9/main" objectType="CheckBox" fmlaLink="$I$18" lockText="1" noThreeD="1"/>
</file>

<file path=xl/ctrlProps/ctrlProp73.xml><?xml version="1.0" encoding="utf-8"?>
<formControlPr xmlns="http://schemas.microsoft.com/office/spreadsheetml/2009/9/main" objectType="CheckBox" fmlaLink="$J$18" lockText="1" noThreeD="1"/>
</file>

<file path=xl/ctrlProps/ctrlProp74.xml><?xml version="1.0" encoding="utf-8"?>
<formControlPr xmlns="http://schemas.microsoft.com/office/spreadsheetml/2009/9/main" objectType="CheckBox" fmlaLink="$I$19" lockText="1" noThreeD="1"/>
</file>

<file path=xl/ctrlProps/ctrlProp75.xml><?xml version="1.0" encoding="utf-8"?>
<formControlPr xmlns="http://schemas.microsoft.com/office/spreadsheetml/2009/9/main" objectType="CheckBox" fmlaLink="$J$19" lockText="1" noThreeD="1"/>
</file>

<file path=xl/ctrlProps/ctrlProp76.xml><?xml version="1.0" encoding="utf-8"?>
<formControlPr xmlns="http://schemas.microsoft.com/office/spreadsheetml/2009/9/main" objectType="CheckBox" fmlaLink="$I$29" lockText="1" noThreeD="1"/>
</file>

<file path=xl/ctrlProps/ctrlProp77.xml><?xml version="1.0" encoding="utf-8"?>
<formControlPr xmlns="http://schemas.microsoft.com/office/spreadsheetml/2009/9/main" objectType="CheckBox" fmlaLink="$I$30" lockText="1" noThreeD="1"/>
</file>

<file path=xl/ctrlProps/ctrlProp78.xml><?xml version="1.0" encoding="utf-8"?>
<formControlPr xmlns="http://schemas.microsoft.com/office/spreadsheetml/2009/9/main" objectType="CheckBox" fmlaLink="$J$33" lockText="1" noThreeD="1"/>
</file>

<file path=xl/ctrlProps/ctrlProp79.xml><?xml version="1.0" encoding="utf-8"?>
<formControlPr xmlns="http://schemas.microsoft.com/office/spreadsheetml/2009/9/main" objectType="CheckBox" fmlaLink="$J$34" lockText="1" noThreeD="1"/>
</file>

<file path=xl/ctrlProps/ctrlProp8.xml><?xml version="1.0" encoding="utf-8"?>
<formControlPr xmlns="http://schemas.microsoft.com/office/spreadsheetml/2009/9/main" objectType="CheckBox" fmlaLink="$G$27" lockText="1" noThreeD="1"/>
</file>

<file path=xl/ctrlProps/ctrlProp80.xml><?xml version="1.0" encoding="utf-8"?>
<formControlPr xmlns="http://schemas.microsoft.com/office/spreadsheetml/2009/9/main" objectType="CheckBox" fmlaLink="$I$3" lockText="1" noThreeD="1"/>
</file>

<file path=xl/ctrlProps/ctrlProp81.xml><?xml version="1.0" encoding="utf-8"?>
<formControlPr xmlns="http://schemas.microsoft.com/office/spreadsheetml/2009/9/main" objectType="CheckBox" fmlaLink="$J$3" lockText="1" noThreeD="1"/>
</file>

<file path=xl/ctrlProps/ctrlProp82.xml><?xml version="1.0" encoding="utf-8"?>
<formControlPr xmlns="http://schemas.microsoft.com/office/spreadsheetml/2009/9/main" objectType="CheckBox" fmlaLink="$I$4" lockText="1" noThreeD="1"/>
</file>

<file path=xl/ctrlProps/ctrlProp83.xml><?xml version="1.0" encoding="utf-8"?>
<formControlPr xmlns="http://schemas.microsoft.com/office/spreadsheetml/2009/9/main" objectType="CheckBox" fmlaLink="$J$4" lockText="1" noThreeD="1"/>
</file>

<file path=xl/ctrlProps/ctrlProp84.xml><?xml version="1.0" encoding="utf-8"?>
<formControlPr xmlns="http://schemas.microsoft.com/office/spreadsheetml/2009/9/main" objectType="CheckBox" fmlaLink="$I$7" lockText="1" noThreeD="1"/>
</file>

<file path=xl/ctrlProps/ctrlProp85.xml><?xml version="1.0" encoding="utf-8"?>
<formControlPr xmlns="http://schemas.microsoft.com/office/spreadsheetml/2009/9/main" objectType="CheckBox" fmlaLink="$J$7" lockText="1" noThreeD="1"/>
</file>

<file path=xl/ctrlProps/ctrlProp86.xml><?xml version="1.0" encoding="utf-8"?>
<formControlPr xmlns="http://schemas.microsoft.com/office/spreadsheetml/2009/9/main" objectType="CheckBox" fmlaLink="$I$8" lockText="1" noThreeD="1"/>
</file>

<file path=xl/ctrlProps/ctrlProp87.xml><?xml version="1.0" encoding="utf-8"?>
<formControlPr xmlns="http://schemas.microsoft.com/office/spreadsheetml/2009/9/main" objectType="CheckBox" fmlaLink="$J$8" lockText="1" noThreeD="1"/>
</file>

<file path=xl/ctrlProps/ctrlProp88.xml><?xml version="1.0" encoding="utf-8"?>
<formControlPr xmlns="http://schemas.microsoft.com/office/spreadsheetml/2009/9/main" objectType="CheckBox" fmlaLink="$I$16" lockText="1" noThreeD="1"/>
</file>

<file path=xl/ctrlProps/ctrlProp89.xml><?xml version="1.0" encoding="utf-8"?>
<formControlPr xmlns="http://schemas.microsoft.com/office/spreadsheetml/2009/9/main" objectType="CheckBox" fmlaLink="$J$16" lockText="1" noThreeD="1"/>
</file>

<file path=xl/ctrlProps/ctrlProp9.xml><?xml version="1.0" encoding="utf-8"?>
<formControlPr xmlns="http://schemas.microsoft.com/office/spreadsheetml/2009/9/main" objectType="CheckBox" fmlaLink="$G$26" lockText="1" noThreeD="1"/>
</file>

<file path=xl/ctrlProps/ctrlProp90.xml><?xml version="1.0" encoding="utf-8"?>
<formControlPr xmlns="http://schemas.microsoft.com/office/spreadsheetml/2009/9/main" objectType="CheckBox" fmlaLink="$I$17" lockText="1" noThreeD="1"/>
</file>

<file path=xl/ctrlProps/ctrlProp91.xml><?xml version="1.0" encoding="utf-8"?>
<formControlPr xmlns="http://schemas.microsoft.com/office/spreadsheetml/2009/9/main" objectType="CheckBox" fmlaLink="$J$17" lockText="1" noThreeD="1"/>
</file>

<file path=xl/ctrlProps/ctrlProp92.xml><?xml version="1.0" encoding="utf-8"?>
<formControlPr xmlns="http://schemas.microsoft.com/office/spreadsheetml/2009/9/main" objectType="CheckBox" fmlaLink="$I$18" lockText="1" noThreeD="1"/>
</file>

<file path=xl/ctrlProps/ctrlProp93.xml><?xml version="1.0" encoding="utf-8"?>
<formControlPr xmlns="http://schemas.microsoft.com/office/spreadsheetml/2009/9/main" objectType="CheckBox" fmlaLink="$J$18" lockText="1" noThreeD="1"/>
</file>

<file path=xl/ctrlProps/ctrlProp94.xml><?xml version="1.0" encoding="utf-8"?>
<formControlPr xmlns="http://schemas.microsoft.com/office/spreadsheetml/2009/9/main" objectType="CheckBox" fmlaLink="$I$19" lockText="1" noThreeD="1"/>
</file>

<file path=xl/ctrlProps/ctrlProp95.xml><?xml version="1.0" encoding="utf-8"?>
<formControlPr xmlns="http://schemas.microsoft.com/office/spreadsheetml/2009/9/main" objectType="CheckBox" fmlaLink="$J$19" lockText="1" noThreeD="1"/>
</file>

<file path=xl/ctrlProps/ctrlProp96.xml><?xml version="1.0" encoding="utf-8"?>
<formControlPr xmlns="http://schemas.microsoft.com/office/spreadsheetml/2009/9/main" objectType="CheckBox" fmlaLink="$I26" lockText="1" noThreeD="1"/>
</file>

<file path=xl/ctrlProps/ctrlProp97.xml><?xml version="1.0" encoding="utf-8"?>
<formControlPr xmlns="http://schemas.microsoft.com/office/spreadsheetml/2009/9/main" objectType="CheckBox" fmlaLink="$J$26" lockText="1" noThreeD="1"/>
</file>

<file path=xl/ctrlProps/ctrlProp98.xml><?xml version="1.0" encoding="utf-8"?>
<formControlPr xmlns="http://schemas.microsoft.com/office/spreadsheetml/2009/9/main" objectType="CheckBox" fmlaLink="$I$27" lockText="1" noThreeD="1"/>
</file>

<file path=xl/ctrlProps/ctrlProp99.xml><?xml version="1.0" encoding="utf-8"?>
<formControlPr xmlns="http://schemas.microsoft.com/office/spreadsheetml/2009/9/main" objectType="CheckBox" fmlaLink="$J$27" lockText="1" noThreeD="1"/>
</file>

<file path=xl/drawings/_rels/drawing8.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28575</xdr:colOff>
          <xdr:row>8</xdr:row>
          <xdr:rowOff>161925</xdr:rowOff>
        </xdr:from>
        <xdr:to>
          <xdr:col>10</xdr:col>
          <xdr:colOff>733425</xdr:colOff>
          <xdr:row>10</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14</xdr:row>
          <xdr:rowOff>19050</xdr:rowOff>
        </xdr:from>
        <xdr:to>
          <xdr:col>10</xdr:col>
          <xdr:colOff>685800</xdr:colOff>
          <xdr:row>14</xdr:row>
          <xdr:rowOff>142875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14</xdr:row>
          <xdr:rowOff>152400</xdr:rowOff>
        </xdr:from>
        <xdr:to>
          <xdr:col>10</xdr:col>
          <xdr:colOff>742950</xdr:colOff>
          <xdr:row>16</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25</xdr:row>
          <xdr:rowOff>161925</xdr:rowOff>
        </xdr:from>
        <xdr:to>
          <xdr:col>10</xdr:col>
          <xdr:colOff>723900</xdr:colOff>
          <xdr:row>27</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32</xdr:row>
          <xdr:rowOff>19050</xdr:rowOff>
        </xdr:from>
        <xdr:to>
          <xdr:col>10</xdr:col>
          <xdr:colOff>676275</xdr:colOff>
          <xdr:row>32</xdr:row>
          <xdr:rowOff>142875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32</xdr:row>
          <xdr:rowOff>161925</xdr:rowOff>
        </xdr:from>
        <xdr:to>
          <xdr:col>10</xdr:col>
          <xdr:colOff>733425</xdr:colOff>
          <xdr:row>34</xdr:row>
          <xdr:rowOff>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4371975</xdr:colOff>
          <xdr:row>24</xdr:row>
          <xdr:rowOff>0</xdr:rowOff>
        </xdr:from>
        <xdr:to>
          <xdr:col>2</xdr:col>
          <xdr:colOff>762000</xdr:colOff>
          <xdr:row>25</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26</xdr:row>
          <xdr:rowOff>9525</xdr:rowOff>
        </xdr:from>
        <xdr:to>
          <xdr:col>2</xdr:col>
          <xdr:colOff>771525</xdr:colOff>
          <xdr:row>26</xdr:row>
          <xdr:rowOff>152400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25</xdr:row>
          <xdr:rowOff>9525</xdr:rowOff>
        </xdr:from>
        <xdr:to>
          <xdr:col>3</xdr:col>
          <xdr:colOff>133350</xdr:colOff>
          <xdr:row>25</xdr:row>
          <xdr:rowOff>142875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enough info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2</xdr:col>
          <xdr:colOff>762000</xdr:colOff>
          <xdr:row>28</xdr:row>
          <xdr:rowOff>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1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2</xdr:col>
          <xdr:colOff>762000</xdr:colOff>
          <xdr:row>31</xdr:row>
          <xdr:rowOff>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xdr:row>
          <xdr:rowOff>9525</xdr:rowOff>
        </xdr:from>
        <xdr:to>
          <xdr:col>3</xdr:col>
          <xdr:colOff>133350</xdr:colOff>
          <xdr:row>28</xdr:row>
          <xdr:rowOff>142875</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1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enough info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31</xdr:row>
          <xdr:rowOff>9525</xdr:rowOff>
        </xdr:from>
        <xdr:to>
          <xdr:col>3</xdr:col>
          <xdr:colOff>133350</xdr:colOff>
          <xdr:row>31</xdr:row>
          <xdr:rowOff>142875</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1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enough info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24</xdr:row>
          <xdr:rowOff>0</xdr:rowOff>
        </xdr:from>
        <xdr:to>
          <xdr:col>3</xdr:col>
          <xdr:colOff>781050</xdr:colOff>
          <xdr:row>25</xdr:row>
          <xdr:rowOff>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1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26</xdr:row>
          <xdr:rowOff>0</xdr:rowOff>
        </xdr:from>
        <xdr:to>
          <xdr:col>3</xdr:col>
          <xdr:colOff>771525</xdr:colOff>
          <xdr:row>26</xdr:row>
          <xdr:rowOff>142875</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1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27</xdr:row>
          <xdr:rowOff>9525</xdr:rowOff>
        </xdr:from>
        <xdr:to>
          <xdr:col>3</xdr:col>
          <xdr:colOff>771525</xdr:colOff>
          <xdr:row>28</xdr:row>
          <xdr:rowOff>9525</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1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9525</xdr:rowOff>
        </xdr:from>
        <xdr:to>
          <xdr:col>2</xdr:col>
          <xdr:colOff>771525</xdr:colOff>
          <xdr:row>29</xdr:row>
          <xdr:rowOff>152400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1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32</xdr:row>
          <xdr:rowOff>9525</xdr:rowOff>
        </xdr:from>
        <xdr:to>
          <xdr:col>2</xdr:col>
          <xdr:colOff>771525</xdr:colOff>
          <xdr:row>32</xdr:row>
          <xdr:rowOff>152400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1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32</xdr:row>
          <xdr:rowOff>9525</xdr:rowOff>
        </xdr:from>
        <xdr:to>
          <xdr:col>3</xdr:col>
          <xdr:colOff>771525</xdr:colOff>
          <xdr:row>32</xdr:row>
          <xdr:rowOff>152400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1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28</xdr:row>
          <xdr:rowOff>142875</xdr:rowOff>
        </xdr:from>
        <xdr:to>
          <xdr:col>3</xdr:col>
          <xdr:colOff>781050</xdr:colOff>
          <xdr:row>29</xdr:row>
          <xdr:rowOff>123825</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1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4200525</xdr:colOff>
          <xdr:row>4</xdr:row>
          <xdr:rowOff>0</xdr:rowOff>
        </xdr:from>
        <xdr:to>
          <xdr:col>2</xdr:col>
          <xdr:colOff>962025</xdr:colOff>
          <xdr:row>5</xdr:row>
          <xdr:rowOff>19050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1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absence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2</xdr:col>
          <xdr:colOff>762000</xdr:colOff>
          <xdr:row>6</xdr:row>
          <xdr:rowOff>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1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Always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xdr:col>
          <xdr:colOff>762000</xdr:colOff>
          <xdr:row>7</xdr:row>
          <xdr:rowOff>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1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Lapses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2</xdr:col>
          <xdr:colOff>762000</xdr:colOff>
          <xdr:row>8</xdr:row>
          <xdr:rowOff>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1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9525</xdr:rowOff>
        </xdr:from>
        <xdr:to>
          <xdr:col>2</xdr:col>
          <xdr:colOff>762000</xdr:colOff>
          <xdr:row>9</xdr:row>
          <xdr:rowOff>9525</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1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Excellent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2</xdr:col>
          <xdr:colOff>762000</xdr:colOff>
          <xdr:row>10</xdr:row>
          <xdr:rowOff>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1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2</xdr:col>
          <xdr:colOff>762000</xdr:colOff>
          <xdr:row>11</xdr:row>
          <xdr:rowOff>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1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2</xdr:col>
          <xdr:colOff>762000</xdr:colOff>
          <xdr:row>12</xdr:row>
          <xdr:rowOff>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1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2</xdr:col>
          <xdr:colOff>762000</xdr:colOff>
          <xdr:row>14</xdr:row>
          <xdr:rowOff>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1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2</xdr:col>
          <xdr:colOff>762000</xdr:colOff>
          <xdr:row>15</xdr:row>
          <xdr:rowOff>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1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2</xdr:col>
          <xdr:colOff>762000</xdr:colOff>
          <xdr:row>13</xdr:row>
          <xdr:rowOff>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1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2</xdr:col>
          <xdr:colOff>762000</xdr:colOff>
          <xdr:row>16</xdr:row>
          <xdr:rowOff>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1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2</xdr:col>
          <xdr:colOff>762000</xdr:colOff>
          <xdr:row>17</xdr:row>
          <xdr:rowOff>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1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30</xdr:row>
          <xdr:rowOff>0</xdr:rowOff>
        </xdr:from>
        <xdr:to>
          <xdr:col>3</xdr:col>
          <xdr:colOff>781050</xdr:colOff>
          <xdr:row>31</xdr:row>
          <xdr:rowOff>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1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1076325</xdr:colOff>
          <xdr:row>4</xdr:row>
          <xdr:rowOff>0</xdr:rowOff>
        </xdr:from>
        <xdr:to>
          <xdr:col>3</xdr:col>
          <xdr:colOff>942975</xdr:colOff>
          <xdr:row>5</xdr:row>
          <xdr:rowOff>0</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1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absence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0</xdr:rowOff>
        </xdr:from>
        <xdr:to>
          <xdr:col>3</xdr:col>
          <xdr:colOff>762000</xdr:colOff>
          <xdr:row>6</xdr:row>
          <xdr:rowOff>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1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Always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0</xdr:rowOff>
        </xdr:from>
        <xdr:to>
          <xdr:col>3</xdr:col>
          <xdr:colOff>762000</xdr:colOff>
          <xdr:row>7</xdr:row>
          <xdr:rowOff>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1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Lapses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3</xdr:col>
          <xdr:colOff>762000</xdr:colOff>
          <xdr:row>8</xdr:row>
          <xdr:rowOff>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1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9525</xdr:rowOff>
        </xdr:from>
        <xdr:to>
          <xdr:col>3</xdr:col>
          <xdr:colOff>762000</xdr:colOff>
          <xdr:row>9</xdr:row>
          <xdr:rowOff>9525</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1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Excellent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0</xdr:rowOff>
        </xdr:from>
        <xdr:to>
          <xdr:col>3</xdr:col>
          <xdr:colOff>762000</xdr:colOff>
          <xdr:row>10</xdr:row>
          <xdr:rowOff>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1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0</xdr:rowOff>
        </xdr:from>
        <xdr:to>
          <xdr:col>3</xdr:col>
          <xdr:colOff>762000</xdr:colOff>
          <xdr:row>11</xdr:row>
          <xdr:rowOff>0</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1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0</xdr:rowOff>
        </xdr:from>
        <xdr:to>
          <xdr:col>3</xdr:col>
          <xdr:colOff>762000</xdr:colOff>
          <xdr:row>12</xdr:row>
          <xdr:rowOff>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1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3</xdr:col>
          <xdr:colOff>762000</xdr:colOff>
          <xdr:row>14</xdr:row>
          <xdr:rowOff>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1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0</xdr:rowOff>
        </xdr:from>
        <xdr:to>
          <xdr:col>3</xdr:col>
          <xdr:colOff>762000</xdr:colOff>
          <xdr:row>15</xdr:row>
          <xdr:rowOff>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1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3</xdr:col>
          <xdr:colOff>762000</xdr:colOff>
          <xdr:row>13</xdr:row>
          <xdr:rowOff>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1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3</xdr:col>
          <xdr:colOff>762000</xdr:colOff>
          <xdr:row>16</xdr:row>
          <xdr:rowOff>0</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1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0</xdr:rowOff>
        </xdr:from>
        <xdr:to>
          <xdr:col>3</xdr:col>
          <xdr:colOff>762000</xdr:colOff>
          <xdr:row>17</xdr:row>
          <xdr:rowOff>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1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2</xdr:col>
          <xdr:colOff>952500</xdr:colOff>
          <xdr:row>18</xdr:row>
          <xdr:rowOff>133350</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1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0</xdr:rowOff>
        </xdr:from>
        <xdr:to>
          <xdr:col>3</xdr:col>
          <xdr:colOff>762000</xdr:colOff>
          <xdr:row>19</xdr:row>
          <xdr:rowOff>0</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1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2</xdr:col>
          <xdr:colOff>762000</xdr:colOff>
          <xdr:row>20</xdr:row>
          <xdr:rowOff>0</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1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Ongoing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3</xdr:col>
          <xdr:colOff>762000</xdr:colOff>
          <xdr:row>20</xdr:row>
          <xdr:rowOff>0</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01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Ongoing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2</xdr:col>
          <xdr:colOff>762000</xdr:colOff>
          <xdr:row>21</xdr:row>
          <xdr:rowOff>0</xdr:rowOff>
        </xdr:to>
        <xdr:sp macro="" textlink="">
          <xdr:nvSpPr>
            <xdr:cNvPr id="5204" name="Check Box 84" hidden="1">
              <a:extLst>
                <a:ext uri="{63B3BB69-23CF-44E3-9099-C40C66FF867C}">
                  <a14:compatExt spid="_x0000_s5204"/>
                </a:ext>
                <a:ext uri="{FF2B5EF4-FFF2-40B4-BE49-F238E27FC236}">
                  <a16:creationId xmlns:a16="http://schemas.microsoft.com/office/drawing/2014/main" id="{00000000-0008-0000-01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Completed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3</xdr:col>
          <xdr:colOff>762000</xdr:colOff>
          <xdr:row>21</xdr:row>
          <xdr:rowOff>0</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01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Completed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2</xdr:col>
          <xdr:colOff>762000</xdr:colOff>
          <xdr:row>22</xdr:row>
          <xdr:rowOff>0</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1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Action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3</xdr:col>
          <xdr:colOff>762000</xdr:colOff>
          <xdr:row>22</xdr:row>
          <xdr:rowOff>0</xdr:rowOff>
        </xdr:to>
        <xdr:sp macro="" textlink="">
          <xdr:nvSpPr>
            <xdr:cNvPr id="5207" name="Check Box 87" hidden="1">
              <a:extLst>
                <a:ext uri="{63B3BB69-23CF-44E3-9099-C40C66FF867C}">
                  <a14:compatExt spid="_x0000_s5207"/>
                </a:ext>
                <a:ext uri="{FF2B5EF4-FFF2-40B4-BE49-F238E27FC236}">
                  <a16:creationId xmlns:a16="http://schemas.microsoft.com/office/drawing/2014/main" id="{00000000-0008-0000-01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Action Plan  </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2</xdr:row>
          <xdr:rowOff>38100</xdr:rowOff>
        </xdr:from>
        <xdr:to>
          <xdr:col>5</xdr:col>
          <xdr:colOff>533400</xdr:colOff>
          <xdr:row>3</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2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xdr:row>
          <xdr:rowOff>0</xdr:rowOff>
        </xdr:from>
        <xdr:to>
          <xdr:col>5</xdr:col>
          <xdr:colOff>561975</xdr:colOff>
          <xdr:row>3</xdr:row>
          <xdr:rowOff>152400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2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xdr:row>
          <xdr:rowOff>161925</xdr:rowOff>
        </xdr:from>
        <xdr:to>
          <xdr:col>5</xdr:col>
          <xdr:colOff>476250</xdr:colOff>
          <xdr:row>6</xdr:row>
          <xdr:rowOff>28575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2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xdr:row>
          <xdr:rowOff>161925</xdr:rowOff>
        </xdr:from>
        <xdr:to>
          <xdr:col>5</xdr:col>
          <xdr:colOff>561975</xdr:colOff>
          <xdr:row>7</xdr:row>
          <xdr:rowOff>19050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2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xdr:row>
          <xdr:rowOff>142875</xdr:rowOff>
        </xdr:from>
        <xdr:to>
          <xdr:col>6</xdr:col>
          <xdr:colOff>304800</xdr:colOff>
          <xdr:row>3</xdr:row>
          <xdr:rowOff>38100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2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647700</xdr:colOff>
          <xdr:row>2</xdr:row>
          <xdr:rowOff>161925</xdr:rowOff>
        </xdr:from>
        <xdr:to>
          <xdr:col>6</xdr:col>
          <xdr:colOff>600075</xdr:colOff>
          <xdr:row>4</xdr:row>
          <xdr:rowOff>28575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2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5</xdr:row>
          <xdr:rowOff>9525</xdr:rowOff>
        </xdr:from>
        <xdr:to>
          <xdr:col>6</xdr:col>
          <xdr:colOff>495300</xdr:colOff>
          <xdr:row>6</xdr:row>
          <xdr:rowOff>9525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2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9525</xdr:rowOff>
        </xdr:from>
        <xdr:to>
          <xdr:col>6</xdr:col>
          <xdr:colOff>495300</xdr:colOff>
          <xdr:row>6</xdr:row>
          <xdr:rowOff>152400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2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0</xdr:rowOff>
        </xdr:from>
        <xdr:to>
          <xdr:col>5</xdr:col>
          <xdr:colOff>590550</xdr:colOff>
          <xdr:row>9</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2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xdr:row>
          <xdr:rowOff>0</xdr:rowOff>
        </xdr:from>
        <xdr:to>
          <xdr:col>6</xdr:col>
          <xdr:colOff>590550</xdr:colOff>
          <xdr:row>9</xdr:row>
          <xdr:rowOff>19050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2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5</xdr:col>
          <xdr:colOff>590550</xdr:colOff>
          <xdr:row>10</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2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xdr:row>
          <xdr:rowOff>0</xdr:rowOff>
        </xdr:from>
        <xdr:to>
          <xdr:col>6</xdr:col>
          <xdr:colOff>590550</xdr:colOff>
          <xdr:row>10</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2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0</xdr:rowOff>
        </xdr:from>
        <xdr:to>
          <xdr:col>5</xdr:col>
          <xdr:colOff>590550</xdr:colOff>
          <xdr:row>13</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2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0</xdr:rowOff>
        </xdr:from>
        <xdr:to>
          <xdr:col>6</xdr:col>
          <xdr:colOff>590550</xdr:colOff>
          <xdr:row>13</xdr:row>
          <xdr:rowOff>19050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2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0</xdr:rowOff>
        </xdr:from>
        <xdr:to>
          <xdr:col>5</xdr:col>
          <xdr:colOff>590550</xdr:colOff>
          <xdr:row>14</xdr:row>
          <xdr:rowOff>19050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2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0</xdr:rowOff>
        </xdr:from>
        <xdr:to>
          <xdr:col>6</xdr:col>
          <xdr:colOff>590550</xdr:colOff>
          <xdr:row>14</xdr:row>
          <xdr:rowOff>19050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2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0</xdr:rowOff>
        </xdr:from>
        <xdr:to>
          <xdr:col>5</xdr:col>
          <xdr:colOff>590550</xdr:colOff>
          <xdr:row>18</xdr:row>
          <xdr:rowOff>19050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2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6</xdr:col>
          <xdr:colOff>590550</xdr:colOff>
          <xdr:row>18</xdr:row>
          <xdr:rowOff>19050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2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0</xdr:rowOff>
        </xdr:from>
        <xdr:to>
          <xdr:col>5</xdr:col>
          <xdr:colOff>590550</xdr:colOff>
          <xdr:row>19</xdr:row>
          <xdr:rowOff>19050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2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590550</xdr:colOff>
          <xdr:row>19</xdr:row>
          <xdr:rowOff>19050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2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0</xdr:rowOff>
        </xdr:from>
        <xdr:to>
          <xdr:col>5</xdr:col>
          <xdr:colOff>590550</xdr:colOff>
          <xdr:row>29</xdr:row>
          <xdr:rowOff>19050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2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9525</xdr:rowOff>
        </xdr:from>
        <xdr:to>
          <xdr:col>5</xdr:col>
          <xdr:colOff>590550</xdr:colOff>
          <xdr:row>29</xdr:row>
          <xdr:rowOff>152400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2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0</xdr:rowOff>
        </xdr:from>
        <xdr:to>
          <xdr:col>6</xdr:col>
          <xdr:colOff>590550</xdr:colOff>
          <xdr:row>33</xdr:row>
          <xdr:rowOff>19050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2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152400</xdr:rowOff>
        </xdr:from>
        <xdr:to>
          <xdr:col>6</xdr:col>
          <xdr:colOff>600075</xdr:colOff>
          <xdr:row>33</xdr:row>
          <xdr:rowOff>152400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2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2</xdr:row>
          <xdr:rowOff>19050</xdr:rowOff>
        </xdr:from>
        <xdr:to>
          <xdr:col>5</xdr:col>
          <xdr:colOff>533400</xdr:colOff>
          <xdr:row>3</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xdr:row>
          <xdr:rowOff>19050</xdr:rowOff>
        </xdr:from>
        <xdr:to>
          <xdr:col>6</xdr:col>
          <xdr:colOff>533400</xdr:colOff>
          <xdr:row>3</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xdr:row>
          <xdr:rowOff>19050</xdr:rowOff>
        </xdr:from>
        <xdr:to>
          <xdr:col>5</xdr:col>
          <xdr:colOff>533400</xdr:colOff>
          <xdr:row>4</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xdr:row>
          <xdr:rowOff>19050</xdr:rowOff>
        </xdr:from>
        <xdr:to>
          <xdr:col>6</xdr:col>
          <xdr:colOff>533400</xdr:colOff>
          <xdr:row>4</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xdr:row>
          <xdr:rowOff>19050</xdr:rowOff>
        </xdr:from>
        <xdr:to>
          <xdr:col>5</xdr:col>
          <xdr:colOff>533400</xdr:colOff>
          <xdr:row>7</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xdr:row>
          <xdr:rowOff>19050</xdr:rowOff>
        </xdr:from>
        <xdr:to>
          <xdr:col>6</xdr:col>
          <xdr:colOff>533400</xdr:colOff>
          <xdr:row>7</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xdr:row>
          <xdr:rowOff>19050</xdr:rowOff>
        </xdr:from>
        <xdr:to>
          <xdr:col>5</xdr:col>
          <xdr:colOff>533400</xdr:colOff>
          <xdr:row>8</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xdr:row>
          <xdr:rowOff>19050</xdr:rowOff>
        </xdr:from>
        <xdr:to>
          <xdr:col>6</xdr:col>
          <xdr:colOff>533400</xdr:colOff>
          <xdr:row>8</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xdr:row>
          <xdr:rowOff>19050</xdr:rowOff>
        </xdr:from>
        <xdr:to>
          <xdr:col>5</xdr:col>
          <xdr:colOff>533400</xdr:colOff>
          <xdr:row>16</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15</xdr:row>
          <xdr:rowOff>19050</xdr:rowOff>
        </xdr:from>
        <xdr:to>
          <xdr:col>6</xdr:col>
          <xdr:colOff>533400</xdr:colOff>
          <xdr:row>16</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16</xdr:row>
          <xdr:rowOff>0</xdr:rowOff>
        </xdr:from>
        <xdr:to>
          <xdr:col>5</xdr:col>
          <xdr:colOff>533400</xdr:colOff>
          <xdr:row>16</xdr:row>
          <xdr:rowOff>142875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16</xdr:row>
          <xdr:rowOff>0</xdr:rowOff>
        </xdr:from>
        <xdr:to>
          <xdr:col>6</xdr:col>
          <xdr:colOff>533400</xdr:colOff>
          <xdr:row>16</xdr:row>
          <xdr:rowOff>142875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17</xdr:row>
          <xdr:rowOff>19050</xdr:rowOff>
        </xdr:from>
        <xdr:to>
          <xdr:col>5</xdr:col>
          <xdr:colOff>533400</xdr:colOff>
          <xdr:row>18</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17</xdr:row>
          <xdr:rowOff>19050</xdr:rowOff>
        </xdr:from>
        <xdr:to>
          <xdr:col>6</xdr:col>
          <xdr:colOff>533400</xdr:colOff>
          <xdr:row>18</xdr:row>
          <xdr:rowOff>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18</xdr:row>
          <xdr:rowOff>19050</xdr:rowOff>
        </xdr:from>
        <xdr:to>
          <xdr:col>5</xdr:col>
          <xdr:colOff>533400</xdr:colOff>
          <xdr:row>19</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18</xdr:row>
          <xdr:rowOff>19050</xdr:rowOff>
        </xdr:from>
        <xdr:to>
          <xdr:col>6</xdr:col>
          <xdr:colOff>533400</xdr:colOff>
          <xdr:row>19</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25</xdr:row>
          <xdr:rowOff>19050</xdr:rowOff>
        </xdr:from>
        <xdr:to>
          <xdr:col>5</xdr:col>
          <xdr:colOff>533400</xdr:colOff>
          <xdr:row>26</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25</xdr:row>
          <xdr:rowOff>19050</xdr:rowOff>
        </xdr:from>
        <xdr:to>
          <xdr:col>6</xdr:col>
          <xdr:colOff>533400</xdr:colOff>
          <xdr:row>26</xdr:row>
          <xdr:rowOff>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26</xdr:row>
          <xdr:rowOff>9525</xdr:rowOff>
        </xdr:from>
        <xdr:to>
          <xdr:col>5</xdr:col>
          <xdr:colOff>533400</xdr:colOff>
          <xdr:row>26</xdr:row>
          <xdr:rowOff>152400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26</xdr:row>
          <xdr:rowOff>0</xdr:rowOff>
        </xdr:from>
        <xdr:to>
          <xdr:col>6</xdr:col>
          <xdr:colOff>533400</xdr:colOff>
          <xdr:row>26</xdr:row>
          <xdr:rowOff>142875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29</xdr:row>
          <xdr:rowOff>9525</xdr:rowOff>
        </xdr:from>
        <xdr:to>
          <xdr:col>5</xdr:col>
          <xdr:colOff>533400</xdr:colOff>
          <xdr:row>29</xdr:row>
          <xdr:rowOff>152400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3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31</xdr:row>
          <xdr:rowOff>19050</xdr:rowOff>
        </xdr:from>
        <xdr:to>
          <xdr:col>6</xdr:col>
          <xdr:colOff>533400</xdr:colOff>
          <xdr:row>32</xdr:row>
          <xdr:rowOff>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3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32</xdr:row>
          <xdr:rowOff>19050</xdr:rowOff>
        </xdr:from>
        <xdr:to>
          <xdr:col>6</xdr:col>
          <xdr:colOff>533400</xdr:colOff>
          <xdr:row>33</xdr:row>
          <xdr:rowOff>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3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28</xdr:row>
          <xdr:rowOff>19050</xdr:rowOff>
        </xdr:from>
        <xdr:to>
          <xdr:col>5</xdr:col>
          <xdr:colOff>533400</xdr:colOff>
          <xdr:row>29</xdr:row>
          <xdr:rowOff>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3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58</xdr:row>
          <xdr:rowOff>19050</xdr:rowOff>
        </xdr:from>
        <xdr:to>
          <xdr:col>7</xdr:col>
          <xdr:colOff>533400</xdr:colOff>
          <xdr:row>59</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19050</xdr:rowOff>
        </xdr:from>
        <xdr:to>
          <xdr:col>7</xdr:col>
          <xdr:colOff>533400</xdr:colOff>
          <xdr:row>60</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54</xdr:row>
          <xdr:rowOff>19050</xdr:rowOff>
        </xdr:from>
        <xdr:to>
          <xdr:col>6</xdr:col>
          <xdr:colOff>533400</xdr:colOff>
          <xdr:row>55</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xdr:row>
          <xdr:rowOff>9525</xdr:rowOff>
        </xdr:from>
        <xdr:to>
          <xdr:col>6</xdr:col>
          <xdr:colOff>533400</xdr:colOff>
          <xdr:row>2</xdr:row>
          <xdr:rowOff>142875</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4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9525</xdr:rowOff>
        </xdr:from>
        <xdr:to>
          <xdr:col>6</xdr:col>
          <xdr:colOff>533400</xdr:colOff>
          <xdr:row>9</xdr:row>
          <xdr:rowOff>142875</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4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16</xdr:row>
          <xdr:rowOff>9525</xdr:rowOff>
        </xdr:from>
        <xdr:to>
          <xdr:col>6</xdr:col>
          <xdr:colOff>533400</xdr:colOff>
          <xdr:row>16</xdr:row>
          <xdr:rowOff>142875</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4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20</xdr:row>
          <xdr:rowOff>9525</xdr:rowOff>
        </xdr:from>
        <xdr:to>
          <xdr:col>6</xdr:col>
          <xdr:colOff>533400</xdr:colOff>
          <xdr:row>20</xdr:row>
          <xdr:rowOff>142875</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4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25</xdr:row>
          <xdr:rowOff>9525</xdr:rowOff>
        </xdr:from>
        <xdr:to>
          <xdr:col>6</xdr:col>
          <xdr:colOff>533400</xdr:colOff>
          <xdr:row>25</xdr:row>
          <xdr:rowOff>142875</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4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29</xdr:row>
          <xdr:rowOff>9525</xdr:rowOff>
        </xdr:from>
        <xdr:to>
          <xdr:col>6</xdr:col>
          <xdr:colOff>533400</xdr:colOff>
          <xdr:row>29</xdr:row>
          <xdr:rowOff>142875</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4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42</xdr:row>
          <xdr:rowOff>9525</xdr:rowOff>
        </xdr:from>
        <xdr:to>
          <xdr:col>6</xdr:col>
          <xdr:colOff>533400</xdr:colOff>
          <xdr:row>42</xdr:row>
          <xdr:rowOff>142875</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4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xdr:row>
          <xdr:rowOff>9525</xdr:rowOff>
        </xdr:from>
        <xdr:to>
          <xdr:col>7</xdr:col>
          <xdr:colOff>533400</xdr:colOff>
          <xdr:row>2</xdr:row>
          <xdr:rowOff>142875</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4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xdr:row>
          <xdr:rowOff>9525</xdr:rowOff>
        </xdr:from>
        <xdr:to>
          <xdr:col>7</xdr:col>
          <xdr:colOff>533400</xdr:colOff>
          <xdr:row>9</xdr:row>
          <xdr:rowOff>142875</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4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16</xdr:row>
          <xdr:rowOff>9525</xdr:rowOff>
        </xdr:from>
        <xdr:to>
          <xdr:col>7</xdr:col>
          <xdr:colOff>533400</xdr:colOff>
          <xdr:row>16</xdr:row>
          <xdr:rowOff>142875</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4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20</xdr:row>
          <xdr:rowOff>9525</xdr:rowOff>
        </xdr:from>
        <xdr:to>
          <xdr:col>7</xdr:col>
          <xdr:colOff>533400</xdr:colOff>
          <xdr:row>20</xdr:row>
          <xdr:rowOff>142875</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4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25</xdr:row>
          <xdr:rowOff>9525</xdr:rowOff>
        </xdr:from>
        <xdr:to>
          <xdr:col>7</xdr:col>
          <xdr:colOff>533400</xdr:colOff>
          <xdr:row>25</xdr:row>
          <xdr:rowOff>142875</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4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29</xdr:row>
          <xdr:rowOff>9525</xdr:rowOff>
        </xdr:from>
        <xdr:to>
          <xdr:col>7</xdr:col>
          <xdr:colOff>533400</xdr:colOff>
          <xdr:row>29</xdr:row>
          <xdr:rowOff>142875</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4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42</xdr:row>
          <xdr:rowOff>9525</xdr:rowOff>
        </xdr:from>
        <xdr:to>
          <xdr:col>7</xdr:col>
          <xdr:colOff>533400</xdr:colOff>
          <xdr:row>42</xdr:row>
          <xdr:rowOff>142875</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4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55</xdr:row>
          <xdr:rowOff>19050</xdr:rowOff>
        </xdr:from>
        <xdr:to>
          <xdr:col>6</xdr:col>
          <xdr:colOff>523875</xdr:colOff>
          <xdr:row>55</xdr:row>
          <xdr:rowOff>152400</xdr:rowOff>
        </xdr:to>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400-00003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xdr:row>
          <xdr:rowOff>9525</xdr:rowOff>
        </xdr:from>
        <xdr:to>
          <xdr:col>6</xdr:col>
          <xdr:colOff>533400</xdr:colOff>
          <xdr:row>3</xdr:row>
          <xdr:rowOff>142875</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400-00004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xdr:row>
          <xdr:rowOff>9525</xdr:rowOff>
        </xdr:from>
        <xdr:to>
          <xdr:col>7</xdr:col>
          <xdr:colOff>533400</xdr:colOff>
          <xdr:row>3</xdr:row>
          <xdr:rowOff>142875</xdr:rowOff>
        </xdr:to>
        <xdr:sp macro="" textlink="">
          <xdr:nvSpPr>
            <xdr:cNvPr id="6210" name="Check Box 66" hidden="1">
              <a:extLst>
                <a:ext uri="{63B3BB69-23CF-44E3-9099-C40C66FF867C}">
                  <a14:compatExt spid="_x0000_s6210"/>
                </a:ext>
                <a:ext uri="{FF2B5EF4-FFF2-40B4-BE49-F238E27FC236}">
                  <a16:creationId xmlns:a16="http://schemas.microsoft.com/office/drawing/2014/main" id="{00000000-0008-0000-0400-00004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xdr:row>
          <xdr:rowOff>9525</xdr:rowOff>
        </xdr:from>
        <xdr:to>
          <xdr:col>6</xdr:col>
          <xdr:colOff>533400</xdr:colOff>
          <xdr:row>10</xdr:row>
          <xdr:rowOff>142875</xdr:rowOff>
        </xdr:to>
        <xdr:sp macro="" textlink="">
          <xdr:nvSpPr>
            <xdr:cNvPr id="6211" name="Check Box 67" hidden="1">
              <a:extLst>
                <a:ext uri="{63B3BB69-23CF-44E3-9099-C40C66FF867C}">
                  <a14:compatExt spid="_x0000_s6211"/>
                </a:ext>
                <a:ext uri="{FF2B5EF4-FFF2-40B4-BE49-F238E27FC236}">
                  <a16:creationId xmlns:a16="http://schemas.microsoft.com/office/drawing/2014/main" id="{00000000-0008-0000-0400-00004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xdr:row>
          <xdr:rowOff>9525</xdr:rowOff>
        </xdr:from>
        <xdr:to>
          <xdr:col>7</xdr:col>
          <xdr:colOff>533400</xdr:colOff>
          <xdr:row>10</xdr:row>
          <xdr:rowOff>142875</xdr:rowOff>
        </xdr:to>
        <xdr:sp macro="" textlink="">
          <xdr:nvSpPr>
            <xdr:cNvPr id="6212" name="Check Box 68" hidden="1">
              <a:extLst>
                <a:ext uri="{63B3BB69-23CF-44E3-9099-C40C66FF867C}">
                  <a14:compatExt spid="_x0000_s6212"/>
                </a:ext>
                <a:ext uri="{FF2B5EF4-FFF2-40B4-BE49-F238E27FC236}">
                  <a16:creationId xmlns:a16="http://schemas.microsoft.com/office/drawing/2014/main" id="{00000000-0008-0000-0400-00004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9525</xdr:rowOff>
        </xdr:from>
        <xdr:to>
          <xdr:col>6</xdr:col>
          <xdr:colOff>533400</xdr:colOff>
          <xdr:row>17</xdr:row>
          <xdr:rowOff>142875</xdr:rowOff>
        </xdr:to>
        <xdr:sp macro="" textlink="">
          <xdr:nvSpPr>
            <xdr:cNvPr id="6213" name="Check Box 69" hidden="1">
              <a:extLst>
                <a:ext uri="{63B3BB69-23CF-44E3-9099-C40C66FF867C}">
                  <a14:compatExt spid="_x0000_s6213"/>
                </a:ext>
                <a:ext uri="{FF2B5EF4-FFF2-40B4-BE49-F238E27FC236}">
                  <a16:creationId xmlns:a16="http://schemas.microsoft.com/office/drawing/2014/main" id="{00000000-0008-0000-04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17</xdr:row>
          <xdr:rowOff>9525</xdr:rowOff>
        </xdr:from>
        <xdr:to>
          <xdr:col>7</xdr:col>
          <xdr:colOff>533400</xdr:colOff>
          <xdr:row>17</xdr:row>
          <xdr:rowOff>142875</xdr:rowOff>
        </xdr:to>
        <xdr:sp macro="" textlink="">
          <xdr:nvSpPr>
            <xdr:cNvPr id="6214" name="Check Box 70" hidden="1">
              <a:extLst>
                <a:ext uri="{63B3BB69-23CF-44E3-9099-C40C66FF867C}">
                  <a14:compatExt spid="_x0000_s6214"/>
                </a:ext>
                <a:ext uri="{FF2B5EF4-FFF2-40B4-BE49-F238E27FC236}">
                  <a16:creationId xmlns:a16="http://schemas.microsoft.com/office/drawing/2014/main" id="{00000000-0008-0000-04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21</xdr:row>
          <xdr:rowOff>9525</xdr:rowOff>
        </xdr:from>
        <xdr:to>
          <xdr:col>6</xdr:col>
          <xdr:colOff>533400</xdr:colOff>
          <xdr:row>21</xdr:row>
          <xdr:rowOff>142875</xdr:rowOff>
        </xdr:to>
        <xdr:sp macro="" textlink="">
          <xdr:nvSpPr>
            <xdr:cNvPr id="6215" name="Check Box 71" hidden="1">
              <a:extLst>
                <a:ext uri="{63B3BB69-23CF-44E3-9099-C40C66FF867C}">
                  <a14:compatExt spid="_x0000_s6215"/>
                </a:ext>
                <a:ext uri="{FF2B5EF4-FFF2-40B4-BE49-F238E27FC236}">
                  <a16:creationId xmlns:a16="http://schemas.microsoft.com/office/drawing/2014/main" id="{00000000-0008-0000-0400-00004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21</xdr:row>
          <xdr:rowOff>9525</xdr:rowOff>
        </xdr:from>
        <xdr:to>
          <xdr:col>7</xdr:col>
          <xdr:colOff>533400</xdr:colOff>
          <xdr:row>21</xdr:row>
          <xdr:rowOff>142875</xdr:rowOff>
        </xdr:to>
        <xdr:sp macro="" textlink="">
          <xdr:nvSpPr>
            <xdr:cNvPr id="6216" name="Check Box 72" hidden="1">
              <a:extLst>
                <a:ext uri="{63B3BB69-23CF-44E3-9099-C40C66FF867C}">
                  <a14:compatExt spid="_x0000_s6216"/>
                </a:ext>
                <a:ext uri="{FF2B5EF4-FFF2-40B4-BE49-F238E27FC236}">
                  <a16:creationId xmlns:a16="http://schemas.microsoft.com/office/drawing/2014/main" id="{00000000-0008-0000-0400-00004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26</xdr:row>
          <xdr:rowOff>9525</xdr:rowOff>
        </xdr:from>
        <xdr:to>
          <xdr:col>6</xdr:col>
          <xdr:colOff>533400</xdr:colOff>
          <xdr:row>26</xdr:row>
          <xdr:rowOff>142875</xdr:rowOff>
        </xdr:to>
        <xdr:sp macro="" textlink="">
          <xdr:nvSpPr>
            <xdr:cNvPr id="6217" name="Check Box 73" hidden="1">
              <a:extLst>
                <a:ext uri="{63B3BB69-23CF-44E3-9099-C40C66FF867C}">
                  <a14:compatExt spid="_x0000_s6217"/>
                </a:ext>
                <a:ext uri="{FF2B5EF4-FFF2-40B4-BE49-F238E27FC236}">
                  <a16:creationId xmlns:a16="http://schemas.microsoft.com/office/drawing/2014/main" id="{00000000-0008-0000-0400-00004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26</xdr:row>
          <xdr:rowOff>9525</xdr:rowOff>
        </xdr:from>
        <xdr:to>
          <xdr:col>7</xdr:col>
          <xdr:colOff>533400</xdr:colOff>
          <xdr:row>26</xdr:row>
          <xdr:rowOff>142875</xdr:rowOff>
        </xdr:to>
        <xdr:sp macro="" textlink="">
          <xdr:nvSpPr>
            <xdr:cNvPr id="6218" name="Check Box 74" hidden="1">
              <a:extLst>
                <a:ext uri="{63B3BB69-23CF-44E3-9099-C40C66FF867C}">
                  <a14:compatExt spid="_x0000_s6218"/>
                </a:ext>
                <a:ext uri="{FF2B5EF4-FFF2-40B4-BE49-F238E27FC236}">
                  <a16:creationId xmlns:a16="http://schemas.microsoft.com/office/drawing/2014/main" id="{00000000-0008-0000-0400-00004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30</xdr:row>
          <xdr:rowOff>9525</xdr:rowOff>
        </xdr:from>
        <xdr:to>
          <xdr:col>6</xdr:col>
          <xdr:colOff>533400</xdr:colOff>
          <xdr:row>30</xdr:row>
          <xdr:rowOff>142875</xdr:rowOff>
        </xdr:to>
        <xdr:sp macro="" textlink="">
          <xdr:nvSpPr>
            <xdr:cNvPr id="6219" name="Check Box 75" hidden="1">
              <a:extLst>
                <a:ext uri="{63B3BB69-23CF-44E3-9099-C40C66FF867C}">
                  <a14:compatExt spid="_x0000_s6219"/>
                </a:ext>
                <a:ext uri="{FF2B5EF4-FFF2-40B4-BE49-F238E27FC236}">
                  <a16:creationId xmlns:a16="http://schemas.microsoft.com/office/drawing/2014/main" id="{00000000-0008-0000-0400-00004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30</xdr:row>
          <xdr:rowOff>9525</xdr:rowOff>
        </xdr:from>
        <xdr:to>
          <xdr:col>7</xdr:col>
          <xdr:colOff>533400</xdr:colOff>
          <xdr:row>30</xdr:row>
          <xdr:rowOff>142875</xdr:rowOff>
        </xdr:to>
        <xdr:sp macro="" textlink="">
          <xdr:nvSpPr>
            <xdr:cNvPr id="6220" name="Check Box 76" hidden="1">
              <a:extLst>
                <a:ext uri="{63B3BB69-23CF-44E3-9099-C40C66FF867C}">
                  <a14:compatExt spid="_x0000_s6220"/>
                </a:ext>
                <a:ext uri="{FF2B5EF4-FFF2-40B4-BE49-F238E27FC236}">
                  <a16:creationId xmlns:a16="http://schemas.microsoft.com/office/drawing/2014/main" id="{00000000-0008-0000-04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43</xdr:row>
          <xdr:rowOff>9525</xdr:rowOff>
        </xdr:from>
        <xdr:to>
          <xdr:col>6</xdr:col>
          <xdr:colOff>533400</xdr:colOff>
          <xdr:row>43</xdr:row>
          <xdr:rowOff>142875</xdr:rowOff>
        </xdr:to>
        <xdr:sp macro="" textlink="">
          <xdr:nvSpPr>
            <xdr:cNvPr id="6221" name="Check Box 77" hidden="1">
              <a:extLst>
                <a:ext uri="{63B3BB69-23CF-44E3-9099-C40C66FF867C}">
                  <a14:compatExt spid="_x0000_s6221"/>
                </a:ext>
                <a:ext uri="{FF2B5EF4-FFF2-40B4-BE49-F238E27FC236}">
                  <a16:creationId xmlns:a16="http://schemas.microsoft.com/office/drawing/2014/main" id="{00000000-0008-0000-0400-00004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43</xdr:row>
          <xdr:rowOff>9525</xdr:rowOff>
        </xdr:from>
        <xdr:to>
          <xdr:col>7</xdr:col>
          <xdr:colOff>533400</xdr:colOff>
          <xdr:row>43</xdr:row>
          <xdr:rowOff>142875</xdr:rowOff>
        </xdr:to>
        <xdr:sp macro="" textlink="">
          <xdr:nvSpPr>
            <xdr:cNvPr id="6222" name="Check Box 78" hidden="1">
              <a:extLst>
                <a:ext uri="{63B3BB69-23CF-44E3-9099-C40C66FF867C}">
                  <a14:compatExt spid="_x0000_s6222"/>
                </a:ext>
                <a:ext uri="{FF2B5EF4-FFF2-40B4-BE49-F238E27FC236}">
                  <a16:creationId xmlns:a16="http://schemas.microsoft.com/office/drawing/2014/main" id="{00000000-0008-0000-0400-00004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28</xdr:row>
          <xdr:rowOff>19050</xdr:rowOff>
        </xdr:from>
        <xdr:to>
          <xdr:col>7</xdr:col>
          <xdr:colOff>533400</xdr:colOff>
          <xdr:row>29</xdr:row>
          <xdr:rowOff>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5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29</xdr:row>
          <xdr:rowOff>19050</xdr:rowOff>
        </xdr:from>
        <xdr:to>
          <xdr:col>7</xdr:col>
          <xdr:colOff>533400</xdr:colOff>
          <xdr:row>30</xdr:row>
          <xdr:rowOff>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5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24</xdr:row>
          <xdr:rowOff>19050</xdr:rowOff>
        </xdr:from>
        <xdr:to>
          <xdr:col>6</xdr:col>
          <xdr:colOff>533400</xdr:colOff>
          <xdr:row>25</xdr:row>
          <xdr:rowOff>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5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25</xdr:row>
          <xdr:rowOff>19050</xdr:rowOff>
        </xdr:from>
        <xdr:to>
          <xdr:col>6</xdr:col>
          <xdr:colOff>523875</xdr:colOff>
          <xdr:row>25</xdr:row>
          <xdr:rowOff>152400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5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xdr:row>
          <xdr:rowOff>19050</xdr:rowOff>
        </xdr:from>
        <xdr:to>
          <xdr:col>6</xdr:col>
          <xdr:colOff>542925</xdr:colOff>
          <xdr:row>2</xdr:row>
          <xdr:rowOff>152400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5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xdr:row>
          <xdr:rowOff>19050</xdr:rowOff>
        </xdr:from>
        <xdr:to>
          <xdr:col>7</xdr:col>
          <xdr:colOff>542925</xdr:colOff>
          <xdr:row>2</xdr:row>
          <xdr:rowOff>152400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5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xdr:row>
          <xdr:rowOff>19050</xdr:rowOff>
        </xdr:from>
        <xdr:to>
          <xdr:col>6</xdr:col>
          <xdr:colOff>542925</xdr:colOff>
          <xdr:row>3</xdr:row>
          <xdr:rowOff>152400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5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xdr:row>
          <xdr:rowOff>19050</xdr:rowOff>
        </xdr:from>
        <xdr:to>
          <xdr:col>7</xdr:col>
          <xdr:colOff>542925</xdr:colOff>
          <xdr:row>3</xdr:row>
          <xdr:rowOff>152400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5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xdr:row>
          <xdr:rowOff>19050</xdr:rowOff>
        </xdr:from>
        <xdr:to>
          <xdr:col>6</xdr:col>
          <xdr:colOff>542925</xdr:colOff>
          <xdr:row>5</xdr:row>
          <xdr:rowOff>152400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5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xdr:row>
          <xdr:rowOff>19050</xdr:rowOff>
        </xdr:from>
        <xdr:to>
          <xdr:col>7</xdr:col>
          <xdr:colOff>542925</xdr:colOff>
          <xdr:row>5</xdr:row>
          <xdr:rowOff>152400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5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10</xdr:row>
          <xdr:rowOff>19050</xdr:rowOff>
        </xdr:from>
        <xdr:to>
          <xdr:col>6</xdr:col>
          <xdr:colOff>542925</xdr:colOff>
          <xdr:row>10</xdr:row>
          <xdr:rowOff>152400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5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542925</xdr:colOff>
          <xdr:row>10</xdr:row>
          <xdr:rowOff>152400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5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16</xdr:row>
          <xdr:rowOff>19050</xdr:rowOff>
        </xdr:from>
        <xdr:to>
          <xdr:col>6</xdr:col>
          <xdr:colOff>542925</xdr:colOff>
          <xdr:row>16</xdr:row>
          <xdr:rowOff>152400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5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542925</xdr:colOff>
          <xdr:row>16</xdr:row>
          <xdr:rowOff>152400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5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xdr:row>
          <xdr:rowOff>19050</xdr:rowOff>
        </xdr:from>
        <xdr:to>
          <xdr:col>6</xdr:col>
          <xdr:colOff>542925</xdr:colOff>
          <xdr:row>4</xdr:row>
          <xdr:rowOff>152400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5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xdr:row>
          <xdr:rowOff>19050</xdr:rowOff>
        </xdr:from>
        <xdr:to>
          <xdr:col>7</xdr:col>
          <xdr:colOff>542925</xdr:colOff>
          <xdr:row>4</xdr:row>
          <xdr:rowOff>152400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5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xdr:row>
          <xdr:rowOff>19050</xdr:rowOff>
        </xdr:from>
        <xdr:to>
          <xdr:col>6</xdr:col>
          <xdr:colOff>542925</xdr:colOff>
          <xdr:row>9</xdr:row>
          <xdr:rowOff>152400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5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xdr:row>
          <xdr:rowOff>19050</xdr:rowOff>
        </xdr:from>
        <xdr:to>
          <xdr:col>7</xdr:col>
          <xdr:colOff>542925</xdr:colOff>
          <xdr:row>9</xdr:row>
          <xdr:rowOff>152400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5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15</xdr:row>
          <xdr:rowOff>19050</xdr:rowOff>
        </xdr:from>
        <xdr:to>
          <xdr:col>6</xdr:col>
          <xdr:colOff>542925</xdr:colOff>
          <xdr:row>15</xdr:row>
          <xdr:rowOff>152400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5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542925</xdr:colOff>
          <xdr:row>15</xdr:row>
          <xdr:rowOff>152400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5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30</xdr:row>
          <xdr:rowOff>19050</xdr:rowOff>
        </xdr:from>
        <xdr:to>
          <xdr:col>7</xdr:col>
          <xdr:colOff>533400</xdr:colOff>
          <xdr:row>31</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6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xdr:row>
          <xdr:rowOff>19050</xdr:rowOff>
        </xdr:from>
        <xdr:to>
          <xdr:col>7</xdr:col>
          <xdr:colOff>533400</xdr:colOff>
          <xdr:row>32</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6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26</xdr:row>
          <xdr:rowOff>19050</xdr:rowOff>
        </xdr:from>
        <xdr:to>
          <xdr:col>6</xdr:col>
          <xdr:colOff>533400</xdr:colOff>
          <xdr:row>27</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6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27</xdr:row>
          <xdr:rowOff>9525</xdr:rowOff>
        </xdr:from>
        <xdr:to>
          <xdr:col>6</xdr:col>
          <xdr:colOff>514350</xdr:colOff>
          <xdr:row>27</xdr:row>
          <xdr:rowOff>142875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6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xdr:row>
          <xdr:rowOff>9525</xdr:rowOff>
        </xdr:from>
        <xdr:to>
          <xdr:col>6</xdr:col>
          <xdr:colOff>552450</xdr:colOff>
          <xdr:row>5</xdr:row>
          <xdr:rowOff>142875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6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xdr:row>
          <xdr:rowOff>9525</xdr:rowOff>
        </xdr:from>
        <xdr:to>
          <xdr:col>7</xdr:col>
          <xdr:colOff>552450</xdr:colOff>
          <xdr:row>5</xdr:row>
          <xdr:rowOff>142875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6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9525</xdr:rowOff>
        </xdr:from>
        <xdr:to>
          <xdr:col>6</xdr:col>
          <xdr:colOff>552450</xdr:colOff>
          <xdr:row>6</xdr:row>
          <xdr:rowOff>142875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6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6</xdr:row>
          <xdr:rowOff>9525</xdr:rowOff>
        </xdr:from>
        <xdr:to>
          <xdr:col>7</xdr:col>
          <xdr:colOff>552450</xdr:colOff>
          <xdr:row>6</xdr:row>
          <xdr:rowOff>142875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6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9525</xdr:rowOff>
        </xdr:from>
        <xdr:to>
          <xdr:col>6</xdr:col>
          <xdr:colOff>552450</xdr:colOff>
          <xdr:row>12</xdr:row>
          <xdr:rowOff>142875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6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12</xdr:row>
          <xdr:rowOff>9525</xdr:rowOff>
        </xdr:from>
        <xdr:to>
          <xdr:col>7</xdr:col>
          <xdr:colOff>552450</xdr:colOff>
          <xdr:row>12</xdr:row>
          <xdr:rowOff>142875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6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13</xdr:row>
          <xdr:rowOff>9525</xdr:rowOff>
        </xdr:from>
        <xdr:to>
          <xdr:col>6</xdr:col>
          <xdr:colOff>552450</xdr:colOff>
          <xdr:row>13</xdr:row>
          <xdr:rowOff>142875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6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13</xdr:row>
          <xdr:rowOff>9525</xdr:rowOff>
        </xdr:from>
        <xdr:to>
          <xdr:col>7</xdr:col>
          <xdr:colOff>552450</xdr:colOff>
          <xdr:row>13</xdr:row>
          <xdr:rowOff>142875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6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9525</xdr:rowOff>
        </xdr:from>
        <xdr:to>
          <xdr:col>6</xdr:col>
          <xdr:colOff>552450</xdr:colOff>
          <xdr:row>17</xdr:row>
          <xdr:rowOff>142875</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6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17</xdr:row>
          <xdr:rowOff>9525</xdr:rowOff>
        </xdr:from>
        <xdr:to>
          <xdr:col>7</xdr:col>
          <xdr:colOff>552450</xdr:colOff>
          <xdr:row>17</xdr:row>
          <xdr:rowOff>142875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6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18</xdr:row>
          <xdr:rowOff>9525</xdr:rowOff>
        </xdr:from>
        <xdr:to>
          <xdr:col>6</xdr:col>
          <xdr:colOff>552450</xdr:colOff>
          <xdr:row>18</xdr:row>
          <xdr:rowOff>142875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6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18</xdr:row>
          <xdr:rowOff>9525</xdr:rowOff>
        </xdr:from>
        <xdr:to>
          <xdr:col>7</xdr:col>
          <xdr:colOff>552450</xdr:colOff>
          <xdr:row>18</xdr:row>
          <xdr:rowOff>142875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6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1</xdr:col>
      <xdr:colOff>304800</xdr:colOff>
      <xdr:row>4</xdr:row>
      <xdr:rowOff>95250</xdr:rowOff>
    </xdr:from>
    <xdr:to>
      <xdr:col>6</xdr:col>
      <xdr:colOff>204470</xdr:colOff>
      <xdr:row>19</xdr:row>
      <xdr:rowOff>71120</xdr:rowOff>
    </xdr:to>
    <xdr:pic>
      <xdr:nvPicPr>
        <xdr:cNvPr id="2" name="Picture 1">
          <a:extLst>
            <a:ext uri="{FF2B5EF4-FFF2-40B4-BE49-F238E27FC236}">
              <a16:creationId xmlns:a16="http://schemas.microsoft.com/office/drawing/2014/main" id="{00000000-0008-0000-07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832" t="3540" r="10956" b="8719"/>
        <a:stretch/>
      </xdr:blipFill>
      <xdr:spPr bwMode="auto">
        <a:xfrm>
          <a:off x="304800" y="476250"/>
          <a:ext cx="2947670" cy="283337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7</xdr:col>
      <xdr:colOff>57150</xdr:colOff>
      <xdr:row>6</xdr:row>
      <xdr:rowOff>180975</xdr:rowOff>
    </xdr:from>
    <xdr:to>
      <xdr:col>15</xdr:col>
      <xdr:colOff>52705</xdr:colOff>
      <xdr:row>15</xdr:row>
      <xdr:rowOff>114300</xdr:rowOff>
    </xdr:to>
    <xdr:pic>
      <xdr:nvPicPr>
        <xdr:cNvPr id="3" name="Picture 2">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14750" y="942975"/>
          <a:ext cx="4872355" cy="1647825"/>
        </a:xfrm>
        <a:prstGeom prst="rect">
          <a:avLst/>
        </a:prstGeom>
        <a:noFill/>
      </xdr:spPr>
    </xdr:pic>
    <xdr:clientData/>
  </xdr:twoCellAnchor>
  <xdr:twoCellAnchor>
    <xdr:from>
      <xdr:col>14</xdr:col>
      <xdr:colOff>133350</xdr:colOff>
      <xdr:row>0</xdr:row>
      <xdr:rowOff>0</xdr:rowOff>
    </xdr:from>
    <xdr:to>
      <xdr:col>17</xdr:col>
      <xdr:colOff>19050</xdr:colOff>
      <xdr:row>1</xdr:row>
      <xdr:rowOff>143289</xdr:rowOff>
    </xdr:to>
    <xdr:pic>
      <xdr:nvPicPr>
        <xdr:cNvPr id="4" name="Picture 6">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058150" y="0"/>
          <a:ext cx="1714500" cy="4099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21</xdr:row>
      <xdr:rowOff>0</xdr:rowOff>
    </xdr:from>
    <xdr:to>
      <xdr:col>18</xdr:col>
      <xdr:colOff>515358</xdr:colOff>
      <xdr:row>33</xdr:row>
      <xdr:rowOff>171790</xdr:rowOff>
    </xdr:to>
    <xdr:pic>
      <xdr:nvPicPr>
        <xdr:cNvPr id="5" name="Picture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4"/>
        <a:stretch>
          <a:fillRect/>
        </a:stretch>
      </xdr:blipFill>
      <xdr:spPr>
        <a:xfrm>
          <a:off x="3657600" y="4105275"/>
          <a:ext cx="7220958" cy="2438740"/>
        </a:xfrm>
        <a:prstGeom prst="rect">
          <a:avLst/>
        </a:prstGeom>
      </xdr:spPr>
    </xdr:pic>
    <xdr:clientData/>
  </xdr:twoCellAnchor>
  <xdr:twoCellAnchor editAs="oneCell">
    <xdr:from>
      <xdr:col>1</xdr:col>
      <xdr:colOff>0</xdr:colOff>
      <xdr:row>47</xdr:row>
      <xdr:rowOff>47624</xdr:rowOff>
    </xdr:from>
    <xdr:to>
      <xdr:col>15</xdr:col>
      <xdr:colOff>39319</xdr:colOff>
      <xdr:row>66</xdr:row>
      <xdr:rowOff>133349</xdr:rowOff>
    </xdr:to>
    <xdr:pic>
      <xdr:nvPicPr>
        <xdr:cNvPr id="6" name="Picture 5">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5"/>
        <a:stretch>
          <a:fillRect/>
        </a:stretch>
      </xdr:blipFill>
      <xdr:spPr>
        <a:xfrm>
          <a:off x="0" y="9143999"/>
          <a:ext cx="8573719" cy="37052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19049</xdr:colOff>
      <xdr:row>10</xdr:row>
      <xdr:rowOff>30658</xdr:rowOff>
    </xdr:from>
    <xdr:to>
      <xdr:col>18</xdr:col>
      <xdr:colOff>67440</xdr:colOff>
      <xdr:row>13</xdr:row>
      <xdr:rowOff>171449</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5505449" y="1935658"/>
          <a:ext cx="4925191" cy="712291"/>
        </a:xfrm>
        <a:prstGeom prst="rect">
          <a:avLst/>
        </a:prstGeom>
      </xdr:spPr>
    </xdr:pic>
    <xdr:clientData/>
  </xdr:twoCellAnchor>
  <xdr:twoCellAnchor editAs="oneCell">
    <xdr:from>
      <xdr:col>10</xdr:col>
      <xdr:colOff>561975</xdr:colOff>
      <xdr:row>21</xdr:row>
      <xdr:rowOff>161924</xdr:rowOff>
    </xdr:from>
    <xdr:to>
      <xdr:col>17</xdr:col>
      <xdr:colOff>76200</xdr:colOff>
      <xdr:row>23</xdr:row>
      <xdr:rowOff>19049</xdr:rowOff>
    </xdr:to>
    <xdr:pic>
      <xdr:nvPicPr>
        <xdr:cNvPr id="5" name="Picture 4">
          <a:extLst>
            <a:ext uri="{FF2B5EF4-FFF2-40B4-BE49-F238E27FC236}">
              <a16:creationId xmlns:a16="http://schemas.microsoft.com/office/drawing/2014/main" id="{00000000-0008-0000-0800-000005000000}"/>
            </a:ext>
          </a:extLst>
        </xdr:cNvPr>
        <xdr:cNvPicPr>
          <a:picLocks noChangeAspect="1"/>
        </xdr:cNvPicPr>
      </xdr:nvPicPr>
      <xdr:blipFill rotWithShape="1">
        <a:blip xmlns:r="http://schemas.openxmlformats.org/officeDocument/2006/relationships" r:embed="rId2"/>
        <a:srcRect t="-1" r="44249" b="-8680"/>
        <a:stretch/>
      </xdr:blipFill>
      <xdr:spPr>
        <a:xfrm>
          <a:off x="6048375" y="4162424"/>
          <a:ext cx="3781425" cy="238125"/>
        </a:xfrm>
        <a:prstGeom prst="rect">
          <a:avLst/>
        </a:prstGeom>
      </xdr:spPr>
    </xdr:pic>
    <xdr:clientData/>
  </xdr:twoCellAnchor>
  <xdr:twoCellAnchor editAs="oneCell">
    <xdr:from>
      <xdr:col>10</xdr:col>
      <xdr:colOff>581025</xdr:colOff>
      <xdr:row>15</xdr:row>
      <xdr:rowOff>19050</xdr:rowOff>
    </xdr:from>
    <xdr:to>
      <xdr:col>19</xdr:col>
      <xdr:colOff>505621</xdr:colOff>
      <xdr:row>16</xdr:row>
      <xdr:rowOff>189885</xdr:rowOff>
    </xdr:to>
    <xdr:pic>
      <xdr:nvPicPr>
        <xdr:cNvPr id="6" name="Picture 5">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3"/>
        <a:stretch>
          <a:fillRect/>
        </a:stretch>
      </xdr:blipFill>
      <xdr:spPr>
        <a:xfrm>
          <a:off x="6067425" y="2876550"/>
          <a:ext cx="5410996" cy="361335"/>
        </a:xfrm>
        <a:prstGeom prst="rect">
          <a:avLst/>
        </a:prstGeom>
      </xdr:spPr>
    </xdr:pic>
    <xdr:clientData/>
  </xdr:twoCellAnchor>
  <xdr:twoCellAnchor editAs="oneCell">
    <xdr:from>
      <xdr:col>11</xdr:col>
      <xdr:colOff>9526</xdr:colOff>
      <xdr:row>18</xdr:row>
      <xdr:rowOff>57149</xdr:rowOff>
    </xdr:from>
    <xdr:to>
      <xdr:col>14</xdr:col>
      <xdr:colOff>295276</xdr:colOff>
      <xdr:row>19</xdr:row>
      <xdr:rowOff>57150</xdr:rowOff>
    </xdr:to>
    <xdr:pic>
      <xdr:nvPicPr>
        <xdr:cNvPr id="7" name="Picture 6">
          <a:extLst>
            <a:ext uri="{FF2B5EF4-FFF2-40B4-BE49-F238E27FC236}">
              <a16:creationId xmlns:a16="http://schemas.microsoft.com/office/drawing/2014/main" id="{00000000-0008-0000-0800-000007000000}"/>
            </a:ext>
          </a:extLst>
        </xdr:cNvPr>
        <xdr:cNvPicPr>
          <a:picLocks noChangeAspect="1"/>
        </xdr:cNvPicPr>
      </xdr:nvPicPr>
      <xdr:blipFill rotWithShape="1">
        <a:blip xmlns:r="http://schemas.openxmlformats.org/officeDocument/2006/relationships" r:embed="rId2"/>
        <a:srcRect l="56172" t="13042" r="12653" b="13"/>
        <a:stretch/>
      </xdr:blipFill>
      <xdr:spPr>
        <a:xfrm>
          <a:off x="6105526" y="3486149"/>
          <a:ext cx="2114550" cy="1905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6.xml"/><Relationship Id="rId18" Type="http://schemas.openxmlformats.org/officeDocument/2006/relationships/ctrlProp" Target="../ctrlProps/ctrlProp21.xml"/><Relationship Id="rId26" Type="http://schemas.openxmlformats.org/officeDocument/2006/relationships/ctrlProp" Target="../ctrlProps/ctrlProp29.xml"/><Relationship Id="rId39" Type="http://schemas.openxmlformats.org/officeDocument/2006/relationships/ctrlProp" Target="../ctrlProps/ctrlProp42.xml"/><Relationship Id="rId21" Type="http://schemas.openxmlformats.org/officeDocument/2006/relationships/ctrlProp" Target="../ctrlProps/ctrlProp24.xml"/><Relationship Id="rId34" Type="http://schemas.openxmlformats.org/officeDocument/2006/relationships/ctrlProp" Target="../ctrlProps/ctrlProp37.xml"/><Relationship Id="rId42" Type="http://schemas.openxmlformats.org/officeDocument/2006/relationships/ctrlProp" Target="../ctrlProps/ctrlProp45.xml"/><Relationship Id="rId47" Type="http://schemas.openxmlformats.org/officeDocument/2006/relationships/ctrlProp" Target="../ctrlProps/ctrlProp50.xml"/><Relationship Id="rId50" Type="http://schemas.openxmlformats.org/officeDocument/2006/relationships/ctrlProp" Target="../ctrlProps/ctrlProp53.xml"/><Relationship Id="rId7" Type="http://schemas.openxmlformats.org/officeDocument/2006/relationships/ctrlProp" Target="../ctrlProps/ctrlProp10.xml"/><Relationship Id="rId2" Type="http://schemas.openxmlformats.org/officeDocument/2006/relationships/drawing" Target="../drawings/drawing2.xml"/><Relationship Id="rId16" Type="http://schemas.openxmlformats.org/officeDocument/2006/relationships/ctrlProp" Target="../ctrlProps/ctrlProp19.xml"/><Relationship Id="rId29" Type="http://schemas.openxmlformats.org/officeDocument/2006/relationships/ctrlProp" Target="../ctrlProps/ctrlProp32.xml"/><Relationship Id="rId11" Type="http://schemas.openxmlformats.org/officeDocument/2006/relationships/ctrlProp" Target="../ctrlProps/ctrlProp14.xml"/><Relationship Id="rId24" Type="http://schemas.openxmlformats.org/officeDocument/2006/relationships/ctrlProp" Target="../ctrlProps/ctrlProp27.xml"/><Relationship Id="rId32" Type="http://schemas.openxmlformats.org/officeDocument/2006/relationships/ctrlProp" Target="../ctrlProps/ctrlProp35.xml"/><Relationship Id="rId37" Type="http://schemas.openxmlformats.org/officeDocument/2006/relationships/ctrlProp" Target="../ctrlProps/ctrlProp40.xml"/><Relationship Id="rId40" Type="http://schemas.openxmlformats.org/officeDocument/2006/relationships/ctrlProp" Target="../ctrlProps/ctrlProp43.xml"/><Relationship Id="rId45" Type="http://schemas.openxmlformats.org/officeDocument/2006/relationships/ctrlProp" Target="../ctrlProps/ctrlProp48.xml"/><Relationship Id="rId5" Type="http://schemas.openxmlformats.org/officeDocument/2006/relationships/ctrlProp" Target="../ctrlProps/ctrlProp8.xml"/><Relationship Id="rId15" Type="http://schemas.openxmlformats.org/officeDocument/2006/relationships/ctrlProp" Target="../ctrlProps/ctrlProp18.xml"/><Relationship Id="rId23" Type="http://schemas.openxmlformats.org/officeDocument/2006/relationships/ctrlProp" Target="../ctrlProps/ctrlProp26.xml"/><Relationship Id="rId28" Type="http://schemas.openxmlformats.org/officeDocument/2006/relationships/ctrlProp" Target="../ctrlProps/ctrlProp31.xml"/><Relationship Id="rId36" Type="http://schemas.openxmlformats.org/officeDocument/2006/relationships/ctrlProp" Target="../ctrlProps/ctrlProp39.xml"/><Relationship Id="rId49" Type="http://schemas.openxmlformats.org/officeDocument/2006/relationships/ctrlProp" Target="../ctrlProps/ctrlProp52.xml"/><Relationship Id="rId10" Type="http://schemas.openxmlformats.org/officeDocument/2006/relationships/ctrlProp" Target="../ctrlProps/ctrlProp13.xml"/><Relationship Id="rId19" Type="http://schemas.openxmlformats.org/officeDocument/2006/relationships/ctrlProp" Target="../ctrlProps/ctrlProp22.xml"/><Relationship Id="rId31" Type="http://schemas.openxmlformats.org/officeDocument/2006/relationships/ctrlProp" Target="../ctrlProps/ctrlProp34.xml"/><Relationship Id="rId44" Type="http://schemas.openxmlformats.org/officeDocument/2006/relationships/ctrlProp" Target="../ctrlProps/ctrlProp47.xml"/><Relationship Id="rId52" Type="http://schemas.openxmlformats.org/officeDocument/2006/relationships/ctrlProp" Target="../ctrlProps/ctrlProp55.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 Id="rId27" Type="http://schemas.openxmlformats.org/officeDocument/2006/relationships/ctrlProp" Target="../ctrlProps/ctrlProp30.xml"/><Relationship Id="rId30" Type="http://schemas.openxmlformats.org/officeDocument/2006/relationships/ctrlProp" Target="../ctrlProps/ctrlProp33.xml"/><Relationship Id="rId35" Type="http://schemas.openxmlformats.org/officeDocument/2006/relationships/ctrlProp" Target="../ctrlProps/ctrlProp38.xml"/><Relationship Id="rId43" Type="http://schemas.openxmlformats.org/officeDocument/2006/relationships/ctrlProp" Target="../ctrlProps/ctrlProp46.xml"/><Relationship Id="rId48" Type="http://schemas.openxmlformats.org/officeDocument/2006/relationships/ctrlProp" Target="../ctrlProps/ctrlProp51.xml"/><Relationship Id="rId8" Type="http://schemas.openxmlformats.org/officeDocument/2006/relationships/ctrlProp" Target="../ctrlProps/ctrlProp11.xml"/><Relationship Id="rId51" Type="http://schemas.openxmlformats.org/officeDocument/2006/relationships/ctrlProp" Target="../ctrlProps/ctrlProp54.xml"/><Relationship Id="rId3" Type="http://schemas.openxmlformats.org/officeDocument/2006/relationships/vmlDrawing" Target="../drawings/vmlDrawing2.v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33" Type="http://schemas.openxmlformats.org/officeDocument/2006/relationships/ctrlProp" Target="../ctrlProps/ctrlProp36.xml"/><Relationship Id="rId38" Type="http://schemas.openxmlformats.org/officeDocument/2006/relationships/ctrlProp" Target="../ctrlProps/ctrlProp41.xml"/><Relationship Id="rId46" Type="http://schemas.openxmlformats.org/officeDocument/2006/relationships/ctrlProp" Target="../ctrlProps/ctrlProp49.xml"/><Relationship Id="rId20" Type="http://schemas.openxmlformats.org/officeDocument/2006/relationships/ctrlProp" Target="../ctrlProps/ctrlProp23.xml"/><Relationship Id="rId41" Type="http://schemas.openxmlformats.org/officeDocument/2006/relationships/ctrlProp" Target="../ctrlProps/ctrlProp44.xml"/><Relationship Id="rId1" Type="http://schemas.openxmlformats.org/officeDocument/2006/relationships/printerSettings" Target="../printerSettings/printerSettings2.bin"/><Relationship Id="rId6" Type="http://schemas.openxmlformats.org/officeDocument/2006/relationships/ctrlProp" Target="../ctrlProps/ctrlProp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0.xml"/><Relationship Id="rId13" Type="http://schemas.openxmlformats.org/officeDocument/2006/relationships/ctrlProp" Target="../ctrlProps/ctrlProp65.xml"/><Relationship Id="rId18" Type="http://schemas.openxmlformats.org/officeDocument/2006/relationships/ctrlProp" Target="../ctrlProps/ctrlProp70.xml"/><Relationship Id="rId26" Type="http://schemas.openxmlformats.org/officeDocument/2006/relationships/ctrlProp" Target="../ctrlProps/ctrlProp78.xml"/><Relationship Id="rId3" Type="http://schemas.openxmlformats.org/officeDocument/2006/relationships/vmlDrawing" Target="../drawings/vmlDrawing3.vml"/><Relationship Id="rId21" Type="http://schemas.openxmlformats.org/officeDocument/2006/relationships/ctrlProp" Target="../ctrlProps/ctrlProp73.xml"/><Relationship Id="rId7" Type="http://schemas.openxmlformats.org/officeDocument/2006/relationships/ctrlProp" Target="../ctrlProps/ctrlProp59.xml"/><Relationship Id="rId12" Type="http://schemas.openxmlformats.org/officeDocument/2006/relationships/ctrlProp" Target="../ctrlProps/ctrlProp64.xml"/><Relationship Id="rId17" Type="http://schemas.openxmlformats.org/officeDocument/2006/relationships/ctrlProp" Target="../ctrlProps/ctrlProp69.xml"/><Relationship Id="rId25" Type="http://schemas.openxmlformats.org/officeDocument/2006/relationships/ctrlProp" Target="../ctrlProps/ctrlProp77.xml"/><Relationship Id="rId2" Type="http://schemas.openxmlformats.org/officeDocument/2006/relationships/drawing" Target="../drawings/drawing3.xml"/><Relationship Id="rId16" Type="http://schemas.openxmlformats.org/officeDocument/2006/relationships/ctrlProp" Target="../ctrlProps/ctrlProp68.xml"/><Relationship Id="rId20" Type="http://schemas.openxmlformats.org/officeDocument/2006/relationships/ctrlProp" Target="../ctrlProps/ctrlProp72.xml"/><Relationship Id="rId1" Type="http://schemas.openxmlformats.org/officeDocument/2006/relationships/printerSettings" Target="../printerSettings/printerSettings3.bin"/><Relationship Id="rId6" Type="http://schemas.openxmlformats.org/officeDocument/2006/relationships/ctrlProp" Target="../ctrlProps/ctrlProp58.xml"/><Relationship Id="rId11" Type="http://schemas.openxmlformats.org/officeDocument/2006/relationships/ctrlProp" Target="../ctrlProps/ctrlProp63.xml"/><Relationship Id="rId24" Type="http://schemas.openxmlformats.org/officeDocument/2006/relationships/ctrlProp" Target="../ctrlProps/ctrlProp76.xml"/><Relationship Id="rId5" Type="http://schemas.openxmlformats.org/officeDocument/2006/relationships/ctrlProp" Target="../ctrlProps/ctrlProp57.xml"/><Relationship Id="rId15" Type="http://schemas.openxmlformats.org/officeDocument/2006/relationships/ctrlProp" Target="../ctrlProps/ctrlProp67.xml"/><Relationship Id="rId23" Type="http://schemas.openxmlformats.org/officeDocument/2006/relationships/ctrlProp" Target="../ctrlProps/ctrlProp75.xml"/><Relationship Id="rId10" Type="http://schemas.openxmlformats.org/officeDocument/2006/relationships/ctrlProp" Target="../ctrlProps/ctrlProp62.xml"/><Relationship Id="rId19" Type="http://schemas.openxmlformats.org/officeDocument/2006/relationships/ctrlProp" Target="../ctrlProps/ctrlProp71.xml"/><Relationship Id="rId4" Type="http://schemas.openxmlformats.org/officeDocument/2006/relationships/ctrlProp" Target="../ctrlProps/ctrlProp56.xml"/><Relationship Id="rId9" Type="http://schemas.openxmlformats.org/officeDocument/2006/relationships/ctrlProp" Target="../ctrlProps/ctrlProp61.xml"/><Relationship Id="rId14" Type="http://schemas.openxmlformats.org/officeDocument/2006/relationships/ctrlProp" Target="../ctrlProps/ctrlProp66.xml"/><Relationship Id="rId22" Type="http://schemas.openxmlformats.org/officeDocument/2006/relationships/ctrlProp" Target="../ctrlProps/ctrlProp74.xml"/><Relationship Id="rId27" Type="http://schemas.openxmlformats.org/officeDocument/2006/relationships/ctrlProp" Target="../ctrlProps/ctrlProp7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4.xml"/><Relationship Id="rId13" Type="http://schemas.openxmlformats.org/officeDocument/2006/relationships/ctrlProp" Target="../ctrlProps/ctrlProp89.xml"/><Relationship Id="rId18" Type="http://schemas.openxmlformats.org/officeDocument/2006/relationships/ctrlProp" Target="../ctrlProps/ctrlProp94.xml"/><Relationship Id="rId26" Type="http://schemas.openxmlformats.org/officeDocument/2006/relationships/ctrlProp" Target="../ctrlProps/ctrlProp102.xml"/><Relationship Id="rId3" Type="http://schemas.openxmlformats.org/officeDocument/2006/relationships/vmlDrawing" Target="../drawings/vmlDrawing4.vml"/><Relationship Id="rId21" Type="http://schemas.openxmlformats.org/officeDocument/2006/relationships/ctrlProp" Target="../ctrlProps/ctrlProp97.xml"/><Relationship Id="rId7" Type="http://schemas.openxmlformats.org/officeDocument/2006/relationships/ctrlProp" Target="../ctrlProps/ctrlProp83.xml"/><Relationship Id="rId12" Type="http://schemas.openxmlformats.org/officeDocument/2006/relationships/ctrlProp" Target="../ctrlProps/ctrlProp88.xml"/><Relationship Id="rId17" Type="http://schemas.openxmlformats.org/officeDocument/2006/relationships/ctrlProp" Target="../ctrlProps/ctrlProp93.xml"/><Relationship Id="rId25" Type="http://schemas.openxmlformats.org/officeDocument/2006/relationships/ctrlProp" Target="../ctrlProps/ctrlProp101.xml"/><Relationship Id="rId2" Type="http://schemas.openxmlformats.org/officeDocument/2006/relationships/drawing" Target="../drawings/drawing4.xml"/><Relationship Id="rId16" Type="http://schemas.openxmlformats.org/officeDocument/2006/relationships/ctrlProp" Target="../ctrlProps/ctrlProp92.xml"/><Relationship Id="rId20" Type="http://schemas.openxmlformats.org/officeDocument/2006/relationships/ctrlProp" Target="../ctrlProps/ctrlProp96.xml"/><Relationship Id="rId1" Type="http://schemas.openxmlformats.org/officeDocument/2006/relationships/printerSettings" Target="../printerSettings/printerSettings4.bin"/><Relationship Id="rId6" Type="http://schemas.openxmlformats.org/officeDocument/2006/relationships/ctrlProp" Target="../ctrlProps/ctrlProp82.xml"/><Relationship Id="rId11" Type="http://schemas.openxmlformats.org/officeDocument/2006/relationships/ctrlProp" Target="../ctrlProps/ctrlProp87.xml"/><Relationship Id="rId24" Type="http://schemas.openxmlformats.org/officeDocument/2006/relationships/ctrlProp" Target="../ctrlProps/ctrlProp100.xml"/><Relationship Id="rId5" Type="http://schemas.openxmlformats.org/officeDocument/2006/relationships/ctrlProp" Target="../ctrlProps/ctrlProp81.xml"/><Relationship Id="rId15" Type="http://schemas.openxmlformats.org/officeDocument/2006/relationships/ctrlProp" Target="../ctrlProps/ctrlProp91.xml"/><Relationship Id="rId23" Type="http://schemas.openxmlformats.org/officeDocument/2006/relationships/ctrlProp" Target="../ctrlProps/ctrlProp99.xml"/><Relationship Id="rId10" Type="http://schemas.openxmlformats.org/officeDocument/2006/relationships/ctrlProp" Target="../ctrlProps/ctrlProp86.xml"/><Relationship Id="rId19" Type="http://schemas.openxmlformats.org/officeDocument/2006/relationships/ctrlProp" Target="../ctrlProps/ctrlProp95.xml"/><Relationship Id="rId4" Type="http://schemas.openxmlformats.org/officeDocument/2006/relationships/ctrlProp" Target="../ctrlProps/ctrlProp80.xml"/><Relationship Id="rId9" Type="http://schemas.openxmlformats.org/officeDocument/2006/relationships/ctrlProp" Target="../ctrlProps/ctrlProp85.xml"/><Relationship Id="rId14" Type="http://schemas.openxmlformats.org/officeDocument/2006/relationships/ctrlProp" Target="../ctrlProps/ctrlProp90.xml"/><Relationship Id="rId22" Type="http://schemas.openxmlformats.org/officeDocument/2006/relationships/ctrlProp" Target="../ctrlProps/ctrlProp98.xml"/><Relationship Id="rId27" Type="http://schemas.openxmlformats.org/officeDocument/2006/relationships/ctrlProp" Target="../ctrlProps/ctrlProp103.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13.xml"/><Relationship Id="rId18" Type="http://schemas.openxmlformats.org/officeDocument/2006/relationships/ctrlProp" Target="../ctrlProps/ctrlProp118.xml"/><Relationship Id="rId26" Type="http://schemas.openxmlformats.org/officeDocument/2006/relationships/ctrlProp" Target="../ctrlProps/ctrlProp126.xml"/><Relationship Id="rId3" Type="http://schemas.openxmlformats.org/officeDocument/2006/relationships/vmlDrawing" Target="../drawings/vmlDrawing5.vml"/><Relationship Id="rId21" Type="http://schemas.openxmlformats.org/officeDocument/2006/relationships/ctrlProp" Target="../ctrlProps/ctrlProp121.xml"/><Relationship Id="rId34" Type="http://schemas.openxmlformats.org/officeDocument/2006/relationships/ctrlProp" Target="../ctrlProps/ctrlProp134.xml"/><Relationship Id="rId7" Type="http://schemas.openxmlformats.org/officeDocument/2006/relationships/ctrlProp" Target="../ctrlProps/ctrlProp107.xml"/><Relationship Id="rId12" Type="http://schemas.openxmlformats.org/officeDocument/2006/relationships/ctrlProp" Target="../ctrlProps/ctrlProp112.xml"/><Relationship Id="rId17" Type="http://schemas.openxmlformats.org/officeDocument/2006/relationships/ctrlProp" Target="../ctrlProps/ctrlProp117.xml"/><Relationship Id="rId25" Type="http://schemas.openxmlformats.org/officeDocument/2006/relationships/ctrlProp" Target="../ctrlProps/ctrlProp125.xml"/><Relationship Id="rId33" Type="http://schemas.openxmlformats.org/officeDocument/2006/relationships/ctrlProp" Target="../ctrlProps/ctrlProp133.xml"/><Relationship Id="rId2" Type="http://schemas.openxmlformats.org/officeDocument/2006/relationships/drawing" Target="../drawings/drawing5.xml"/><Relationship Id="rId16" Type="http://schemas.openxmlformats.org/officeDocument/2006/relationships/ctrlProp" Target="../ctrlProps/ctrlProp116.xml"/><Relationship Id="rId20" Type="http://schemas.openxmlformats.org/officeDocument/2006/relationships/ctrlProp" Target="../ctrlProps/ctrlProp120.xml"/><Relationship Id="rId29" Type="http://schemas.openxmlformats.org/officeDocument/2006/relationships/ctrlProp" Target="../ctrlProps/ctrlProp129.xml"/><Relationship Id="rId1" Type="http://schemas.openxmlformats.org/officeDocument/2006/relationships/printerSettings" Target="../printerSettings/printerSettings5.bin"/><Relationship Id="rId6" Type="http://schemas.openxmlformats.org/officeDocument/2006/relationships/ctrlProp" Target="../ctrlProps/ctrlProp106.xml"/><Relationship Id="rId11" Type="http://schemas.openxmlformats.org/officeDocument/2006/relationships/ctrlProp" Target="../ctrlProps/ctrlProp111.xml"/><Relationship Id="rId24" Type="http://schemas.openxmlformats.org/officeDocument/2006/relationships/ctrlProp" Target="../ctrlProps/ctrlProp124.xml"/><Relationship Id="rId32" Type="http://schemas.openxmlformats.org/officeDocument/2006/relationships/ctrlProp" Target="../ctrlProps/ctrlProp132.xml"/><Relationship Id="rId5" Type="http://schemas.openxmlformats.org/officeDocument/2006/relationships/ctrlProp" Target="../ctrlProps/ctrlProp105.xml"/><Relationship Id="rId15" Type="http://schemas.openxmlformats.org/officeDocument/2006/relationships/ctrlProp" Target="../ctrlProps/ctrlProp115.xml"/><Relationship Id="rId23" Type="http://schemas.openxmlformats.org/officeDocument/2006/relationships/ctrlProp" Target="../ctrlProps/ctrlProp123.xml"/><Relationship Id="rId28" Type="http://schemas.openxmlformats.org/officeDocument/2006/relationships/ctrlProp" Target="../ctrlProps/ctrlProp128.xml"/><Relationship Id="rId10" Type="http://schemas.openxmlformats.org/officeDocument/2006/relationships/ctrlProp" Target="../ctrlProps/ctrlProp110.xml"/><Relationship Id="rId19" Type="http://schemas.openxmlformats.org/officeDocument/2006/relationships/ctrlProp" Target="../ctrlProps/ctrlProp119.xml"/><Relationship Id="rId31" Type="http://schemas.openxmlformats.org/officeDocument/2006/relationships/ctrlProp" Target="../ctrlProps/ctrlProp131.xml"/><Relationship Id="rId4" Type="http://schemas.openxmlformats.org/officeDocument/2006/relationships/ctrlProp" Target="../ctrlProps/ctrlProp104.xml"/><Relationship Id="rId9" Type="http://schemas.openxmlformats.org/officeDocument/2006/relationships/ctrlProp" Target="../ctrlProps/ctrlProp109.xml"/><Relationship Id="rId14" Type="http://schemas.openxmlformats.org/officeDocument/2006/relationships/ctrlProp" Target="../ctrlProps/ctrlProp114.xml"/><Relationship Id="rId22" Type="http://schemas.openxmlformats.org/officeDocument/2006/relationships/ctrlProp" Target="../ctrlProps/ctrlProp122.xml"/><Relationship Id="rId27" Type="http://schemas.openxmlformats.org/officeDocument/2006/relationships/ctrlProp" Target="../ctrlProps/ctrlProp127.xml"/><Relationship Id="rId30" Type="http://schemas.openxmlformats.org/officeDocument/2006/relationships/ctrlProp" Target="../ctrlProps/ctrlProp130.xml"/><Relationship Id="rId35" Type="http://schemas.openxmlformats.org/officeDocument/2006/relationships/ctrlProp" Target="../ctrlProps/ctrlProp135.xml"/><Relationship Id="rId8" Type="http://schemas.openxmlformats.org/officeDocument/2006/relationships/ctrlProp" Target="../ctrlProps/ctrlProp10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40.xml"/><Relationship Id="rId13" Type="http://schemas.openxmlformats.org/officeDocument/2006/relationships/ctrlProp" Target="../ctrlProps/ctrlProp145.xml"/><Relationship Id="rId18" Type="http://schemas.openxmlformats.org/officeDocument/2006/relationships/ctrlProp" Target="../ctrlProps/ctrlProp150.xml"/><Relationship Id="rId3" Type="http://schemas.openxmlformats.org/officeDocument/2006/relationships/vmlDrawing" Target="../drawings/vmlDrawing6.vml"/><Relationship Id="rId21" Type="http://schemas.openxmlformats.org/officeDocument/2006/relationships/ctrlProp" Target="../ctrlProps/ctrlProp153.xml"/><Relationship Id="rId7" Type="http://schemas.openxmlformats.org/officeDocument/2006/relationships/ctrlProp" Target="../ctrlProps/ctrlProp139.xml"/><Relationship Id="rId12" Type="http://schemas.openxmlformats.org/officeDocument/2006/relationships/ctrlProp" Target="../ctrlProps/ctrlProp144.xml"/><Relationship Id="rId17" Type="http://schemas.openxmlformats.org/officeDocument/2006/relationships/ctrlProp" Target="../ctrlProps/ctrlProp149.xml"/><Relationship Id="rId2" Type="http://schemas.openxmlformats.org/officeDocument/2006/relationships/drawing" Target="../drawings/drawing6.xml"/><Relationship Id="rId16" Type="http://schemas.openxmlformats.org/officeDocument/2006/relationships/ctrlProp" Target="../ctrlProps/ctrlProp148.xml"/><Relationship Id="rId20" Type="http://schemas.openxmlformats.org/officeDocument/2006/relationships/ctrlProp" Target="../ctrlProps/ctrlProp152.xml"/><Relationship Id="rId1" Type="http://schemas.openxmlformats.org/officeDocument/2006/relationships/printerSettings" Target="../printerSettings/printerSettings6.bin"/><Relationship Id="rId6" Type="http://schemas.openxmlformats.org/officeDocument/2006/relationships/ctrlProp" Target="../ctrlProps/ctrlProp138.xml"/><Relationship Id="rId11" Type="http://schemas.openxmlformats.org/officeDocument/2006/relationships/ctrlProp" Target="../ctrlProps/ctrlProp143.xml"/><Relationship Id="rId5" Type="http://schemas.openxmlformats.org/officeDocument/2006/relationships/ctrlProp" Target="../ctrlProps/ctrlProp137.xml"/><Relationship Id="rId15" Type="http://schemas.openxmlformats.org/officeDocument/2006/relationships/ctrlProp" Target="../ctrlProps/ctrlProp147.xml"/><Relationship Id="rId23" Type="http://schemas.openxmlformats.org/officeDocument/2006/relationships/ctrlProp" Target="../ctrlProps/ctrlProp155.xml"/><Relationship Id="rId10" Type="http://schemas.openxmlformats.org/officeDocument/2006/relationships/ctrlProp" Target="../ctrlProps/ctrlProp142.xml"/><Relationship Id="rId19" Type="http://schemas.openxmlformats.org/officeDocument/2006/relationships/ctrlProp" Target="../ctrlProps/ctrlProp151.xml"/><Relationship Id="rId4" Type="http://schemas.openxmlformats.org/officeDocument/2006/relationships/ctrlProp" Target="../ctrlProps/ctrlProp136.xml"/><Relationship Id="rId9" Type="http://schemas.openxmlformats.org/officeDocument/2006/relationships/ctrlProp" Target="../ctrlProps/ctrlProp141.xml"/><Relationship Id="rId14" Type="http://schemas.openxmlformats.org/officeDocument/2006/relationships/ctrlProp" Target="../ctrlProps/ctrlProp146.xml"/><Relationship Id="rId22" Type="http://schemas.openxmlformats.org/officeDocument/2006/relationships/ctrlProp" Target="../ctrlProps/ctrlProp15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60.xml"/><Relationship Id="rId13" Type="http://schemas.openxmlformats.org/officeDocument/2006/relationships/ctrlProp" Target="../ctrlProps/ctrlProp165.xml"/><Relationship Id="rId18" Type="http://schemas.openxmlformats.org/officeDocument/2006/relationships/ctrlProp" Target="../ctrlProps/ctrlProp170.xml"/><Relationship Id="rId3" Type="http://schemas.openxmlformats.org/officeDocument/2006/relationships/vmlDrawing" Target="../drawings/vmlDrawing7.vml"/><Relationship Id="rId7" Type="http://schemas.openxmlformats.org/officeDocument/2006/relationships/ctrlProp" Target="../ctrlProps/ctrlProp159.xml"/><Relationship Id="rId12" Type="http://schemas.openxmlformats.org/officeDocument/2006/relationships/ctrlProp" Target="../ctrlProps/ctrlProp164.xml"/><Relationship Id="rId17" Type="http://schemas.openxmlformats.org/officeDocument/2006/relationships/ctrlProp" Target="../ctrlProps/ctrlProp169.xml"/><Relationship Id="rId2" Type="http://schemas.openxmlformats.org/officeDocument/2006/relationships/drawing" Target="../drawings/drawing7.xml"/><Relationship Id="rId16" Type="http://schemas.openxmlformats.org/officeDocument/2006/relationships/ctrlProp" Target="../ctrlProps/ctrlProp168.xml"/><Relationship Id="rId1" Type="http://schemas.openxmlformats.org/officeDocument/2006/relationships/printerSettings" Target="../printerSettings/printerSettings7.bin"/><Relationship Id="rId6" Type="http://schemas.openxmlformats.org/officeDocument/2006/relationships/ctrlProp" Target="../ctrlProps/ctrlProp158.xml"/><Relationship Id="rId11" Type="http://schemas.openxmlformats.org/officeDocument/2006/relationships/ctrlProp" Target="../ctrlProps/ctrlProp163.xml"/><Relationship Id="rId5" Type="http://schemas.openxmlformats.org/officeDocument/2006/relationships/ctrlProp" Target="../ctrlProps/ctrlProp157.xml"/><Relationship Id="rId15" Type="http://schemas.openxmlformats.org/officeDocument/2006/relationships/ctrlProp" Target="../ctrlProps/ctrlProp167.xml"/><Relationship Id="rId10" Type="http://schemas.openxmlformats.org/officeDocument/2006/relationships/ctrlProp" Target="../ctrlProps/ctrlProp162.xml"/><Relationship Id="rId19" Type="http://schemas.openxmlformats.org/officeDocument/2006/relationships/ctrlProp" Target="../ctrlProps/ctrlProp171.xml"/><Relationship Id="rId4" Type="http://schemas.openxmlformats.org/officeDocument/2006/relationships/ctrlProp" Target="../ctrlProps/ctrlProp156.xml"/><Relationship Id="rId9" Type="http://schemas.openxmlformats.org/officeDocument/2006/relationships/ctrlProp" Target="../ctrlProps/ctrlProp161.xml"/><Relationship Id="rId14" Type="http://schemas.openxmlformats.org/officeDocument/2006/relationships/ctrlProp" Target="../ctrlProps/ctrlProp16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B3B5A-85A7-4151-A82B-ADAF7521420B}">
  <sheetPr codeName="Sheet1">
    <pageSetUpPr fitToPage="1"/>
  </sheetPr>
  <dimension ref="A1:N35"/>
  <sheetViews>
    <sheetView showGridLines="0" showRowColHeaders="0" tabSelected="1" zoomScaleNormal="100" workbookViewId="0">
      <selection activeCell="B24" sqref="B24:K26"/>
    </sheetView>
  </sheetViews>
  <sheetFormatPr defaultColWidth="9.140625" defaultRowHeight="15" x14ac:dyDescent="0.25"/>
  <cols>
    <col min="1" max="1" width="2.5703125" style="8" customWidth="1"/>
    <col min="2" max="2" width="18.28515625" style="8" customWidth="1"/>
    <col min="3" max="7" width="16.7109375" style="8" customWidth="1"/>
    <col min="8" max="11" width="11.5703125" style="8" customWidth="1"/>
    <col min="12" max="12" width="3.28515625" style="8" customWidth="1"/>
    <col min="13" max="13" width="9.140625" style="8" hidden="1" customWidth="1"/>
    <col min="14" max="14" width="0" style="8" hidden="1" customWidth="1"/>
    <col min="15" max="16384" width="9.140625" style="8"/>
  </cols>
  <sheetData>
    <row r="1" spans="1:14" ht="12.95" customHeight="1" thickBot="1" x14ac:dyDescent="0.3">
      <c r="A1" s="80"/>
      <c r="B1" s="448" t="s">
        <v>0</v>
      </c>
      <c r="C1" s="448"/>
      <c r="D1" s="448"/>
      <c r="E1" s="448"/>
      <c r="F1" s="448"/>
      <c r="G1" s="448"/>
      <c r="H1" s="448"/>
      <c r="I1" s="448"/>
      <c r="J1" s="448"/>
      <c r="K1" s="448"/>
      <c r="L1" s="71"/>
      <c r="M1" s="52"/>
      <c r="N1" s="52"/>
    </row>
    <row r="2" spans="1:14" ht="12.95" customHeight="1" thickBot="1" x14ac:dyDescent="0.3">
      <c r="A2" s="80"/>
      <c r="B2" s="475" t="s">
        <v>1</v>
      </c>
      <c r="C2" s="476"/>
      <c r="D2" s="476"/>
      <c r="E2" s="476"/>
      <c r="F2" s="476"/>
      <c r="G2" s="476"/>
      <c r="H2" s="476"/>
      <c r="I2" s="476"/>
      <c r="J2" s="476"/>
      <c r="K2" s="477"/>
      <c r="L2" s="71"/>
      <c r="M2" s="52"/>
      <c r="N2" s="52"/>
    </row>
    <row r="3" spans="1:14" ht="12.95" customHeight="1" x14ac:dyDescent="0.25">
      <c r="A3" s="80"/>
      <c r="B3" s="357" t="s">
        <v>2</v>
      </c>
      <c r="C3" s="446" t="s">
        <v>3</v>
      </c>
      <c r="D3" s="446"/>
      <c r="E3" s="446"/>
      <c r="F3" s="446"/>
      <c r="G3" s="447"/>
      <c r="H3" s="358"/>
      <c r="I3" s="472" t="s">
        <v>4</v>
      </c>
      <c r="J3" s="473"/>
      <c r="K3" s="474"/>
      <c r="L3" s="71"/>
      <c r="M3" s="52"/>
      <c r="N3" s="52"/>
    </row>
    <row r="4" spans="1:14" ht="12.95" customHeight="1" x14ac:dyDescent="0.25">
      <c r="A4" s="80"/>
      <c r="B4" s="353" t="s">
        <v>5</v>
      </c>
      <c r="C4" s="82" t="s">
        <v>6</v>
      </c>
      <c r="D4" s="82" t="s">
        <v>7</v>
      </c>
      <c r="E4" s="82" t="s">
        <v>8</v>
      </c>
      <c r="F4" s="82" t="s">
        <v>9</v>
      </c>
      <c r="G4" s="138" t="s">
        <v>10</v>
      </c>
      <c r="H4" s="324" t="str">
        <f>IF(OR(Fundamental!G20,Fundamental!G21,Fundamental!G22)=TRUE,"Support","")</f>
        <v/>
      </c>
      <c r="I4" s="328" t="s">
        <v>11</v>
      </c>
      <c r="J4" s="83" t="s">
        <v>11</v>
      </c>
      <c r="K4" s="329"/>
      <c r="L4" s="71"/>
      <c r="M4" s="52"/>
      <c r="N4" s="52"/>
    </row>
    <row r="5" spans="1:14" ht="12.95" customHeight="1" thickBot="1" x14ac:dyDescent="0.3">
      <c r="A5" s="80"/>
      <c r="B5" s="354" t="s">
        <v>12</v>
      </c>
      <c r="C5" s="333" t="s">
        <v>13</v>
      </c>
      <c r="D5" s="334" t="s">
        <v>14</v>
      </c>
      <c r="E5" s="334" t="s">
        <v>15</v>
      </c>
      <c r="F5" s="334" t="s">
        <v>16</v>
      </c>
      <c r="G5" s="84" t="s">
        <v>17</v>
      </c>
      <c r="H5" s="324" t="str">
        <f>IF(OR(Fundamental!G22,Fundamental!G21,Fundamental!G20)=TRUE,"Plan","")</f>
        <v/>
      </c>
      <c r="I5" s="330" t="s">
        <v>18</v>
      </c>
      <c r="J5" s="85" t="s">
        <v>19</v>
      </c>
      <c r="K5" s="331" t="s">
        <v>20</v>
      </c>
      <c r="L5" s="71"/>
      <c r="M5" s="52"/>
      <c r="N5" s="52"/>
    </row>
    <row r="6" spans="1:14" ht="12.95" customHeight="1" thickBot="1" x14ac:dyDescent="0.3">
      <c r="A6" s="80"/>
      <c r="B6" s="335" t="str">
        <f>IF('B CCF5 (S8, PPC)'!I7=TRUE,"Not Met",IF('B CCF5 (S8, PPC)'!I6=TRUE,"Meeting","pending"))</f>
        <v>pending</v>
      </c>
      <c r="C6" s="336" t="str">
        <f>IF('B CCF5 (S8, PPC)'!I30=TRUE,"Not Yet",IF('B CCF5 (S8, PPC)'!I29=TRUE,"Yes","pending"))</f>
        <v>pending</v>
      </c>
      <c r="D6" s="337" t="str">
        <f>IF('C CCF1 (S7, S1)'!I30=TRUE,"Not Yet",IF('C CCF1 (S7, S1)'!I29=TRUE,"Yes","pending"))</f>
        <v>pending</v>
      </c>
      <c r="E6" s="337" t="str">
        <f>IF('D CCF2 (S2, S4, S5)'!J56=TRUE,"Not Yet",IF('D CCF2 (S2, S4, S5)'!J55=TRUE,"Yes","pending"))</f>
        <v>pending</v>
      </c>
      <c r="F6" s="337" t="str">
        <f>IF('E CCF3 (S3)'!J26=TRUE,"Not Yet",IF('E CCF3 (S3)'!J25=TRUE,"Yes","pending"))</f>
        <v>pending</v>
      </c>
      <c r="G6" s="338" t="str">
        <f>IF('F CCF4 (S6)'!J28=TRUE,"Not Yet",IF('F CCF4 (S6)'!J27=TRUE,"Yes","pending"))</f>
        <v>pending</v>
      </c>
      <c r="H6" s="324" t="str">
        <f>IF(Fundamental!G22=TRUE,"Action Plan",IF(Fundamental!G20=TRUE,"Ongoing",IF(Fundamental!G21=TRUE,"Completed","")))</f>
        <v/>
      </c>
      <c r="I6" s="347" t="str">
        <f>IF(Fundamental!$G$27=TRUE,"Not Met",IF(Fundamental!$G$26=TRUE,"not known",IF(Fundamental!$G$25=TRUE,"Met","pending")))</f>
        <v>pending</v>
      </c>
      <c r="J6" s="348" t="str">
        <f>IF(Fundamental!$G$30=TRUE,"Not Met",IF(Fundamental!$G$29=TRUE,"Not Known",IF(Fundamental!$G$28=TRUE,"Met","pending")))</f>
        <v>pending</v>
      </c>
      <c r="K6" s="332" t="str">
        <f>IF(Fundamental!$G$33=TRUE,"Not Met",IF(Fundamental!$G$32=TRUE,"Not Known",IF(Fundamental!$G$31=TRUE,"Met","pending")))</f>
        <v>pending</v>
      </c>
      <c r="L6" s="71"/>
      <c r="M6" s="52"/>
      <c r="N6" s="52"/>
    </row>
    <row r="7" spans="1:14" ht="12.95" customHeight="1" x14ac:dyDescent="0.25">
      <c r="A7" s="80"/>
      <c r="B7" s="478" t="s">
        <v>21</v>
      </c>
      <c r="C7" s="436"/>
      <c r="D7" s="436"/>
      <c r="E7" s="436"/>
      <c r="F7" s="436"/>
      <c r="G7" s="436"/>
      <c r="H7" s="437"/>
      <c r="I7" s="436"/>
      <c r="J7" s="436"/>
      <c r="K7" s="479"/>
      <c r="L7" s="71"/>
      <c r="M7" s="52"/>
      <c r="N7" s="52"/>
    </row>
    <row r="8" spans="1:14" ht="12.95" customHeight="1" x14ac:dyDescent="0.25">
      <c r="A8" s="80"/>
      <c r="B8" s="480"/>
      <c r="C8" s="481"/>
      <c r="D8" s="481"/>
      <c r="E8" s="481"/>
      <c r="F8" s="481"/>
      <c r="G8" s="481"/>
      <c r="H8" s="481"/>
      <c r="I8" s="481"/>
      <c r="J8" s="481"/>
      <c r="K8" s="482"/>
      <c r="L8" s="71"/>
      <c r="M8" s="52"/>
      <c r="N8" s="52"/>
    </row>
    <row r="9" spans="1:14" ht="12.95" customHeight="1" x14ac:dyDescent="0.25">
      <c r="A9" s="80"/>
      <c r="B9" s="483"/>
      <c r="C9" s="484"/>
      <c r="D9" s="484"/>
      <c r="E9" s="484"/>
      <c r="F9" s="484"/>
      <c r="G9" s="484"/>
      <c r="H9" s="484"/>
      <c r="I9" s="484"/>
      <c r="J9" s="484"/>
      <c r="K9" s="485"/>
      <c r="L9" s="71"/>
      <c r="M9" s="69"/>
      <c r="N9" s="52"/>
    </row>
    <row r="10" spans="1:14" ht="12.95" customHeight="1" x14ac:dyDescent="0.25">
      <c r="A10" s="80"/>
      <c r="B10" s="355" t="s">
        <v>22</v>
      </c>
      <c r="C10" s="439"/>
      <c r="D10" s="440"/>
      <c r="E10" s="440"/>
      <c r="F10" s="441"/>
      <c r="G10" s="442" t="s">
        <v>23</v>
      </c>
      <c r="H10" s="442"/>
      <c r="I10" s="442"/>
      <c r="J10" s="442"/>
      <c r="K10" s="356"/>
      <c r="L10" s="71"/>
      <c r="M10" s="69" t="b">
        <v>0</v>
      </c>
      <c r="N10" s="52"/>
    </row>
    <row r="11" spans="1:14" ht="12.95" customHeight="1" thickBot="1" x14ac:dyDescent="0.3">
      <c r="A11" s="80"/>
      <c r="B11" s="360" t="s">
        <v>24</v>
      </c>
      <c r="C11" s="370" t="s">
        <v>25</v>
      </c>
      <c r="D11" s="363" t="str">
        <f>IF(Fundamental!C3="","pending",Fundamental!C3)</f>
        <v>pending</v>
      </c>
      <c r="E11" s="370" t="s">
        <v>26</v>
      </c>
      <c r="F11" s="363" t="str">
        <f>IF(Fundamental!C4="","pending",Fundamental!C4)</f>
        <v>pending</v>
      </c>
      <c r="G11" s="361" t="str">
        <f>IF(OR(Fundamental!G8,Fundamental!G7,Fundamental!G6)=TRUE,"Procedures","pending")</f>
        <v>pending</v>
      </c>
      <c r="H11" s="361" t="str">
        <f>IF(OR(Fundamental!G11,Fundamental!G10,Fundamental!G9)=TRUE,"Punctuality","pending")</f>
        <v>pending</v>
      </c>
      <c r="I11" s="359" t="s">
        <v>27</v>
      </c>
      <c r="J11" s="361" t="str">
        <f>IF(OR(Fundamental!G12,Fundamental!G13,Fundamental!G14)=TRUE,"Paperwork","pending")</f>
        <v>pending</v>
      </c>
      <c r="K11" s="362" t="str">
        <f>IF(OR(Fundamental!G17,Fundamental!G16,Fundamental!G15)=TRUE,"Planning","pending")</f>
        <v>pending</v>
      </c>
      <c r="L11" s="71"/>
      <c r="M11" s="69"/>
      <c r="N11" s="52"/>
    </row>
    <row r="12" spans="1:14" ht="12.95" customHeight="1" x14ac:dyDescent="0.25">
      <c r="A12" s="80"/>
      <c r="B12" s="463" t="s">
        <v>28</v>
      </c>
      <c r="C12" s="464"/>
      <c r="D12" s="464"/>
      <c r="E12" s="464"/>
      <c r="F12" s="464"/>
      <c r="G12" s="464"/>
      <c r="H12" s="464"/>
      <c r="I12" s="464"/>
      <c r="J12" s="464"/>
      <c r="K12" s="465"/>
      <c r="L12" s="71"/>
      <c r="M12" s="69"/>
      <c r="N12" s="52"/>
    </row>
    <row r="13" spans="1:14" ht="12.95" customHeight="1" x14ac:dyDescent="0.25">
      <c r="A13" s="80"/>
      <c r="B13" s="457"/>
      <c r="C13" s="458"/>
      <c r="D13" s="458"/>
      <c r="E13" s="458"/>
      <c r="F13" s="458"/>
      <c r="G13" s="458"/>
      <c r="H13" s="458"/>
      <c r="I13" s="458"/>
      <c r="J13" s="458"/>
      <c r="K13" s="459"/>
      <c r="L13" s="71"/>
      <c r="M13" s="69"/>
      <c r="N13" s="52"/>
    </row>
    <row r="14" spans="1:14" ht="12.95" customHeight="1" x14ac:dyDescent="0.25">
      <c r="A14" s="80"/>
      <c r="B14" s="460"/>
      <c r="C14" s="461"/>
      <c r="D14" s="461"/>
      <c r="E14" s="461"/>
      <c r="F14" s="461"/>
      <c r="G14" s="461"/>
      <c r="H14" s="461"/>
      <c r="I14" s="461"/>
      <c r="J14" s="461"/>
      <c r="K14" s="462"/>
      <c r="L14" s="71"/>
      <c r="M14" s="69"/>
      <c r="N14" s="52"/>
    </row>
    <row r="15" spans="1:14" ht="12.95" customHeight="1" x14ac:dyDescent="0.25">
      <c r="A15" s="80"/>
      <c r="B15" s="86" t="s">
        <v>29</v>
      </c>
      <c r="C15" s="466"/>
      <c r="D15" s="467"/>
      <c r="E15" s="467"/>
      <c r="F15" s="468"/>
      <c r="G15" s="413" t="s">
        <v>30</v>
      </c>
      <c r="H15" s="413"/>
      <c r="I15" s="413"/>
      <c r="J15" s="413"/>
      <c r="K15" s="87"/>
      <c r="L15" s="71"/>
      <c r="M15" s="69" t="b">
        <v>0</v>
      </c>
      <c r="N15" s="52"/>
    </row>
    <row r="16" spans="1:14" ht="12.95" customHeight="1" thickBot="1" x14ac:dyDescent="0.3">
      <c r="A16" s="80"/>
      <c r="B16" s="88" t="s">
        <v>31</v>
      </c>
      <c r="C16" s="469"/>
      <c r="D16" s="470"/>
      <c r="E16" s="470"/>
      <c r="F16" s="471"/>
      <c r="G16" s="417" t="s">
        <v>32</v>
      </c>
      <c r="H16" s="417"/>
      <c r="I16" s="417"/>
      <c r="J16" s="417"/>
      <c r="K16" s="89"/>
      <c r="L16" s="71"/>
      <c r="M16" s="69" t="b">
        <v>0</v>
      </c>
      <c r="N16" s="52"/>
    </row>
    <row r="17" spans="1:14" ht="24" customHeight="1" thickBot="1" x14ac:dyDescent="0.3">
      <c r="A17" s="80"/>
      <c r="B17" s="81"/>
      <c r="C17" s="81"/>
      <c r="D17" s="81"/>
      <c r="E17" s="81"/>
      <c r="F17" s="81"/>
      <c r="G17" s="81"/>
      <c r="H17" s="81"/>
      <c r="I17" s="81"/>
      <c r="J17" s="81"/>
      <c r="K17" s="81"/>
      <c r="L17" s="71"/>
      <c r="M17" s="69"/>
      <c r="N17" s="52"/>
    </row>
    <row r="18" spans="1:14" ht="12.95" customHeight="1" thickBot="1" x14ac:dyDescent="0.3">
      <c r="A18" s="80"/>
      <c r="B18" s="449" t="s">
        <v>33</v>
      </c>
      <c r="C18" s="450"/>
      <c r="D18" s="450"/>
      <c r="E18" s="450"/>
      <c r="F18" s="450"/>
      <c r="G18" s="450"/>
      <c r="H18" s="450"/>
      <c r="I18" s="450"/>
      <c r="J18" s="450"/>
      <c r="K18" s="451"/>
      <c r="L18" s="71"/>
      <c r="M18" s="69"/>
      <c r="N18" s="52"/>
    </row>
    <row r="19" spans="1:14" ht="12.95" customHeight="1" x14ac:dyDescent="0.25">
      <c r="A19" s="80"/>
      <c r="B19" s="311" t="s">
        <v>2</v>
      </c>
      <c r="C19" s="452" t="s">
        <v>34</v>
      </c>
      <c r="D19" s="452"/>
      <c r="E19" s="452"/>
      <c r="F19" s="452"/>
      <c r="G19" s="453"/>
      <c r="H19" s="339"/>
      <c r="I19" s="454" t="s">
        <v>4</v>
      </c>
      <c r="J19" s="455"/>
      <c r="K19" s="456"/>
      <c r="L19" s="71"/>
      <c r="M19" s="69"/>
      <c r="N19" s="52"/>
    </row>
    <row r="20" spans="1:14" ht="12.95" customHeight="1" x14ac:dyDescent="0.25">
      <c r="A20" s="80"/>
      <c r="B20" s="312" t="s">
        <v>5</v>
      </c>
      <c r="C20" s="90" t="s">
        <v>6</v>
      </c>
      <c r="D20" s="90" t="s">
        <v>7</v>
      </c>
      <c r="E20" s="90" t="s">
        <v>8</v>
      </c>
      <c r="F20" s="90" t="s">
        <v>9</v>
      </c>
      <c r="G20" s="91" t="s">
        <v>10</v>
      </c>
      <c r="H20" s="324" t="str">
        <f>IF(OR(Fundamental!H20,Fundamental!H21,Fundamental!H22)=TRUE,"Support","")</f>
        <v/>
      </c>
      <c r="I20" s="99" t="s">
        <v>11</v>
      </c>
      <c r="J20" s="100" t="s">
        <v>11</v>
      </c>
      <c r="K20" s="313"/>
      <c r="L20" s="71"/>
      <c r="M20" s="69"/>
      <c r="N20" s="52"/>
    </row>
    <row r="21" spans="1:14" ht="12.95" customHeight="1" thickBot="1" x14ac:dyDescent="0.3">
      <c r="A21" s="80"/>
      <c r="B21" s="340" t="s">
        <v>12</v>
      </c>
      <c r="C21" s="341" t="s">
        <v>13</v>
      </c>
      <c r="D21" s="342" t="s">
        <v>14</v>
      </c>
      <c r="E21" s="342" t="s">
        <v>15</v>
      </c>
      <c r="F21" s="342" t="s">
        <v>16</v>
      </c>
      <c r="G21" s="343" t="s">
        <v>17</v>
      </c>
      <c r="H21" s="324" t="str">
        <f>IF(OR(Fundamental!H20,Fundamental!H21,Fundamental!H22)=TRUE,"Plan","")</f>
        <v/>
      </c>
      <c r="I21" s="101" t="s">
        <v>18</v>
      </c>
      <c r="J21" s="102" t="s">
        <v>19</v>
      </c>
      <c r="K21" s="314" t="s">
        <v>20</v>
      </c>
      <c r="L21" s="71"/>
      <c r="M21" s="69"/>
      <c r="N21" s="52"/>
    </row>
    <row r="22" spans="1:14" ht="12.95" customHeight="1" thickBot="1" x14ac:dyDescent="0.3">
      <c r="A22" s="80"/>
      <c r="B22" s="335" t="str">
        <f>IF('B CCF5 (S8, PPC)'!J7=TRUE,"Not Met",IF('B CCF5 (S8, PPC)'!J6=TRUE,"Meeting","pending"))</f>
        <v>pending</v>
      </c>
      <c r="C22" s="336" t="str">
        <f>IF('B CCF5 (S8, PPC)'!J34=TRUE,"No",IF('B CCF5 (S8, PPC)'!J33=TRUE,"Yes","pending"))</f>
        <v>pending</v>
      </c>
      <c r="D22" s="337" t="str">
        <f>IF('C CCF1 (S7, S1)'!J33=TRUE,"No",IF('C CCF1 (S7, S1)'!J32=TRUE,"Yes","pending"))</f>
        <v>pending</v>
      </c>
      <c r="E22" s="337" t="str">
        <f>IF('D CCF2 (S2, S4, S5)'!K60=TRUE,"No",IF('D CCF2 (S2, S4, S5)'!K59=TRUE,"Yes","pending"))</f>
        <v>pending</v>
      </c>
      <c r="F22" s="337" t="str">
        <f>IF('E CCF3 (S3)'!K30=TRUE,"No",IF('E CCF3 (S3)'!K29=TRUE,"Yes","pending"))</f>
        <v>pending</v>
      </c>
      <c r="G22" s="338" t="str">
        <f>IF('F CCF4 (S6)'!K32=TRUE,"No",IF('F CCF4 (S6)'!K31=TRUE,"Yes","pending"))</f>
        <v>pending</v>
      </c>
      <c r="H22" s="324" t="str">
        <f>IF(Fundamental!H22=TRUE,"Action Plan",IF(Fundamental!H20=TRUE,"Ongoing",IF(Fundamental!H21=TRUE,"Completed","")))</f>
        <v/>
      </c>
      <c r="I22" s="344" t="str">
        <f>IF(Fundamental!$H$27=TRUE,"Not Met",IF(Fundamental!$H$25=TRUE,"Met","pending"))</f>
        <v>pending</v>
      </c>
      <c r="J22" s="346" t="str">
        <f>IF(Fundamental!$H$30=TRUE,"Not Met",IF(Fundamental!$H$28=TRUE,"Met","pending"))</f>
        <v>pending</v>
      </c>
      <c r="K22" s="345" t="str">
        <f>IF(Fundamental!$H$33=TRUE,"Not Met",IF(Fundamental!$H$31=TRUE,"Met","pending"))</f>
        <v>pending</v>
      </c>
      <c r="L22" s="71"/>
      <c r="M22" s="69"/>
      <c r="N22" s="52"/>
    </row>
    <row r="23" spans="1:14" ht="12.95" customHeight="1" x14ac:dyDescent="0.25">
      <c r="A23" s="80"/>
      <c r="B23" s="435" t="s">
        <v>21</v>
      </c>
      <c r="C23" s="436"/>
      <c r="D23" s="436"/>
      <c r="E23" s="436"/>
      <c r="F23" s="436"/>
      <c r="G23" s="436"/>
      <c r="H23" s="437"/>
      <c r="I23" s="437"/>
      <c r="J23" s="437"/>
      <c r="K23" s="438"/>
      <c r="L23" s="71"/>
      <c r="M23" s="69"/>
      <c r="N23" s="52"/>
    </row>
    <row r="24" spans="1:14" ht="12.95" customHeight="1" x14ac:dyDescent="0.25">
      <c r="A24" s="80"/>
      <c r="B24" s="418"/>
      <c r="C24" s="419"/>
      <c r="D24" s="419"/>
      <c r="E24" s="419"/>
      <c r="F24" s="419"/>
      <c r="G24" s="419"/>
      <c r="H24" s="419"/>
      <c r="I24" s="419"/>
      <c r="J24" s="419"/>
      <c r="K24" s="420"/>
      <c r="L24" s="71"/>
      <c r="M24" s="69"/>
      <c r="N24" s="52"/>
    </row>
    <row r="25" spans="1:14" ht="12.95" customHeight="1" x14ac:dyDescent="0.25">
      <c r="A25" s="80"/>
      <c r="B25" s="421"/>
      <c r="C25" s="422"/>
      <c r="D25" s="422"/>
      <c r="E25" s="422"/>
      <c r="F25" s="422"/>
      <c r="G25" s="422"/>
      <c r="H25" s="422"/>
      <c r="I25" s="422"/>
      <c r="J25" s="422"/>
      <c r="K25" s="423"/>
      <c r="L25" s="71"/>
      <c r="M25" s="69"/>
      <c r="N25" s="52"/>
    </row>
    <row r="26" spans="1:14" ht="12.95" customHeight="1" x14ac:dyDescent="0.25">
      <c r="A26" s="80"/>
      <c r="B26" s="424"/>
      <c r="C26" s="425"/>
      <c r="D26" s="425"/>
      <c r="E26" s="425"/>
      <c r="F26" s="425"/>
      <c r="G26" s="425"/>
      <c r="H26" s="425"/>
      <c r="I26" s="425"/>
      <c r="J26" s="425"/>
      <c r="K26" s="426"/>
      <c r="L26" s="71"/>
      <c r="M26" s="69"/>
      <c r="N26" s="52"/>
    </row>
    <row r="27" spans="1:14" ht="12.95" customHeight="1" x14ac:dyDescent="0.25">
      <c r="A27" s="80"/>
      <c r="B27" s="374" t="s">
        <v>22</v>
      </c>
      <c r="C27" s="439"/>
      <c r="D27" s="440"/>
      <c r="E27" s="440"/>
      <c r="F27" s="441"/>
      <c r="G27" s="442" t="s">
        <v>23</v>
      </c>
      <c r="H27" s="442"/>
      <c r="I27" s="442"/>
      <c r="J27" s="442"/>
      <c r="K27" s="367"/>
      <c r="L27" s="71"/>
      <c r="M27" s="69" t="b">
        <v>0</v>
      </c>
      <c r="N27" s="52"/>
    </row>
    <row r="28" spans="1:14" ht="12.95" customHeight="1" thickBot="1" x14ac:dyDescent="0.3">
      <c r="A28" s="80"/>
      <c r="B28" s="371" t="s">
        <v>24</v>
      </c>
      <c r="C28" s="372" t="s">
        <v>25</v>
      </c>
      <c r="D28" s="363" t="str">
        <f>IF(Fundamental!D3="","pending",Fundamental!D3)</f>
        <v>pending</v>
      </c>
      <c r="E28" s="372" t="s">
        <v>26</v>
      </c>
      <c r="F28" s="363" t="str">
        <f>IF(Fundamental!D4="","pending",Fundamental!D4)</f>
        <v>pending</v>
      </c>
      <c r="G28" s="365" t="str">
        <f>IF(OR(Fundamental!H8,Fundamental!H7,Fundamental!H6)=TRUE,"Procedures","pending")</f>
        <v>pending</v>
      </c>
      <c r="H28" s="365" t="str">
        <f>IF(OR(Fundamental!H11,Fundamental!H10,Fundamental!H9)=TRUE,"Punctuality","pending")</f>
        <v>pending</v>
      </c>
      <c r="I28" s="373" t="s">
        <v>27</v>
      </c>
      <c r="J28" s="365" t="str">
        <f>IF(OR(Fundamental!H14,Fundamental!H13,Fundamental!H12)=TRUE,"Paperwork","pending")</f>
        <v>pending</v>
      </c>
      <c r="K28" s="366" t="str">
        <f>IF(OR(Fundamental!H17,Fundamental!H16,Fundamental!H15)=TRUE,"Planning","pending")</f>
        <v>pending</v>
      </c>
      <c r="L28" s="71"/>
      <c r="M28" s="69"/>
      <c r="N28" s="52"/>
    </row>
    <row r="29" spans="1:14" ht="12.95" customHeight="1" x14ac:dyDescent="0.25">
      <c r="A29" s="80"/>
      <c r="B29" s="443" t="s">
        <v>28</v>
      </c>
      <c r="C29" s="444"/>
      <c r="D29" s="444"/>
      <c r="E29" s="444"/>
      <c r="F29" s="444"/>
      <c r="G29" s="444"/>
      <c r="H29" s="444"/>
      <c r="I29" s="444"/>
      <c r="J29" s="444"/>
      <c r="K29" s="445"/>
      <c r="L29" s="71"/>
      <c r="M29" s="69"/>
      <c r="N29" s="52"/>
    </row>
    <row r="30" spans="1:14" ht="12.95" customHeight="1" x14ac:dyDescent="0.25">
      <c r="A30" s="80"/>
      <c r="B30" s="427"/>
      <c r="C30" s="428"/>
      <c r="D30" s="428"/>
      <c r="E30" s="428"/>
      <c r="F30" s="428"/>
      <c r="G30" s="428"/>
      <c r="H30" s="428"/>
      <c r="I30" s="428"/>
      <c r="J30" s="428"/>
      <c r="K30" s="429"/>
      <c r="L30" s="71"/>
      <c r="M30" s="69"/>
      <c r="N30" s="52"/>
    </row>
    <row r="31" spans="1:14" ht="12.95" customHeight="1" x14ac:dyDescent="0.25">
      <c r="A31" s="80"/>
      <c r="B31" s="430"/>
      <c r="C31" s="422"/>
      <c r="D31" s="422"/>
      <c r="E31" s="422"/>
      <c r="F31" s="422"/>
      <c r="G31" s="422"/>
      <c r="H31" s="422"/>
      <c r="I31" s="422"/>
      <c r="J31" s="422"/>
      <c r="K31" s="431"/>
      <c r="L31" s="71"/>
      <c r="M31" s="69"/>
      <c r="N31" s="52"/>
    </row>
    <row r="32" spans="1:14" ht="12.95" customHeight="1" x14ac:dyDescent="0.25">
      <c r="A32" s="80"/>
      <c r="B32" s="432"/>
      <c r="C32" s="433"/>
      <c r="D32" s="433"/>
      <c r="E32" s="433"/>
      <c r="F32" s="433"/>
      <c r="G32" s="433"/>
      <c r="H32" s="433"/>
      <c r="I32" s="433"/>
      <c r="J32" s="433"/>
      <c r="K32" s="434"/>
      <c r="L32" s="71"/>
      <c r="M32" s="69"/>
      <c r="N32" s="52"/>
    </row>
    <row r="33" spans="1:14" ht="12.95" customHeight="1" x14ac:dyDescent="0.25">
      <c r="A33" s="80"/>
      <c r="B33" s="92" t="s">
        <v>29</v>
      </c>
      <c r="C33" s="409" t="str">
        <f>IF(C15="","",C15)</f>
        <v/>
      </c>
      <c r="D33" s="410"/>
      <c r="E33" s="410"/>
      <c r="F33" s="411"/>
      <c r="G33" s="412" t="s">
        <v>35</v>
      </c>
      <c r="H33" s="413"/>
      <c r="I33" s="413"/>
      <c r="J33" s="413"/>
      <c r="K33" s="87"/>
      <c r="L33" s="71"/>
      <c r="M33" s="69" t="b">
        <v>0</v>
      </c>
      <c r="N33" s="52"/>
    </row>
    <row r="34" spans="1:14" ht="12.95" customHeight="1" thickBot="1" x14ac:dyDescent="0.3">
      <c r="A34" s="80"/>
      <c r="B34" s="93" t="s">
        <v>31</v>
      </c>
      <c r="C34" s="414" t="str">
        <f>IF(C16="","",C16)</f>
        <v/>
      </c>
      <c r="D34" s="415"/>
      <c r="E34" s="415"/>
      <c r="F34" s="416"/>
      <c r="G34" s="417" t="s">
        <v>32</v>
      </c>
      <c r="H34" s="417"/>
      <c r="I34" s="417"/>
      <c r="J34" s="417"/>
      <c r="K34" s="89"/>
      <c r="L34" s="71"/>
      <c r="M34" s="69" t="b">
        <v>0</v>
      </c>
      <c r="N34" s="52"/>
    </row>
    <row r="35" spans="1:14" ht="12.95" customHeight="1" x14ac:dyDescent="0.25">
      <c r="A35" s="80"/>
      <c r="B35" s="81"/>
      <c r="C35" s="81"/>
      <c r="D35" s="81"/>
      <c r="E35" s="81"/>
      <c r="F35" s="81"/>
      <c r="G35" s="81"/>
      <c r="H35" s="81"/>
      <c r="I35" s="81"/>
      <c r="J35" s="81"/>
      <c r="K35" s="81"/>
      <c r="L35" s="71"/>
      <c r="M35" s="69"/>
      <c r="N35" s="52"/>
    </row>
  </sheetData>
  <sheetProtection algorithmName="SHA-512" hashValue="IEBzNyF3ao9H4zEAyZpWqlXDjxhFJp2ttN33dy3HvcRl3FVbpqG34bUWbmjYfRqcLlNgPi6qxebBh0CQSi31wA==" saltValue="NBaCkn8y7EZ8Z9cC82OHmQ==" spinCount="100000" sheet="1" objects="1" scenarios="1" selectLockedCells="1"/>
  <mergeCells count="27">
    <mergeCell ref="C3:G3"/>
    <mergeCell ref="B1:K1"/>
    <mergeCell ref="B18:K18"/>
    <mergeCell ref="C19:G19"/>
    <mergeCell ref="I19:K19"/>
    <mergeCell ref="B13:K14"/>
    <mergeCell ref="C10:F10"/>
    <mergeCell ref="B12:K12"/>
    <mergeCell ref="C15:F15"/>
    <mergeCell ref="C16:F16"/>
    <mergeCell ref="G15:J15"/>
    <mergeCell ref="G16:J16"/>
    <mergeCell ref="I3:K3"/>
    <mergeCell ref="B2:K2"/>
    <mergeCell ref="B7:K7"/>
    <mergeCell ref="B8:K9"/>
    <mergeCell ref="B23:K23"/>
    <mergeCell ref="C27:F27"/>
    <mergeCell ref="G27:J27"/>
    <mergeCell ref="B29:K29"/>
    <mergeCell ref="G10:J10"/>
    <mergeCell ref="C33:F33"/>
    <mergeCell ref="G33:J33"/>
    <mergeCell ref="C34:F34"/>
    <mergeCell ref="G34:J34"/>
    <mergeCell ref="B24:K26"/>
    <mergeCell ref="B30:K32"/>
  </mergeCells>
  <conditionalFormatting sqref="B6">
    <cfRule type="containsText" dxfId="271" priority="134" stopIfTrue="1" operator="containsText" text="Not Met">
      <formula>NOT(ISERROR(SEARCH("Not Met",B6)))</formula>
    </cfRule>
  </conditionalFormatting>
  <conditionalFormatting sqref="C6">
    <cfRule type="containsText" dxfId="270" priority="132" operator="containsText" text="Yes">
      <formula>NOT(ISERROR(SEARCH("Yes",C6)))</formula>
    </cfRule>
    <cfRule type="containsText" dxfId="269" priority="133" operator="containsText" text="Not Yet">
      <formula>NOT(ISERROR(SEARCH("Not Yet",C6)))</formula>
    </cfRule>
  </conditionalFormatting>
  <conditionalFormatting sqref="D6">
    <cfRule type="containsText" dxfId="268" priority="130" operator="containsText" text="Yes">
      <formula>NOT(ISERROR(SEARCH("Yes",D6)))</formula>
    </cfRule>
    <cfRule type="containsText" dxfId="267" priority="131" operator="containsText" text="Not Yet">
      <formula>NOT(ISERROR(SEARCH("Not Yet",D6)))</formula>
    </cfRule>
  </conditionalFormatting>
  <conditionalFormatting sqref="G15 K15">
    <cfRule type="expression" dxfId="266" priority="116">
      <formula>$M$15=TRUE</formula>
    </cfRule>
  </conditionalFormatting>
  <conditionalFormatting sqref="G16 K16">
    <cfRule type="expression" dxfId="265" priority="115">
      <formula>$M$16=TRUE</formula>
    </cfRule>
  </conditionalFormatting>
  <conditionalFormatting sqref="B22">
    <cfRule type="containsText" dxfId="264" priority="113" stopIfTrue="1" operator="containsText" text="Not Met">
      <formula>NOT(ISERROR(SEARCH("Not Met",B22)))</formula>
    </cfRule>
  </conditionalFormatting>
  <conditionalFormatting sqref="C22">
    <cfRule type="containsText" dxfId="263" priority="111" operator="containsText" text="Yes">
      <formula>NOT(ISERROR(SEARCH("Yes",C22)))</formula>
    </cfRule>
    <cfRule type="containsText" dxfId="262" priority="112" operator="containsText" text="No">
      <formula>NOT(ISERROR(SEARCH("No",C22)))</formula>
    </cfRule>
  </conditionalFormatting>
  <conditionalFormatting sqref="D22">
    <cfRule type="containsText" dxfId="261" priority="109" operator="containsText" text="Yes">
      <formula>NOT(ISERROR(SEARCH("Yes",D22)))</formula>
    </cfRule>
    <cfRule type="containsText" dxfId="260" priority="110" operator="containsText" text="No">
      <formula>NOT(ISERROR(SEARCH("No",D22)))</formula>
    </cfRule>
  </conditionalFormatting>
  <conditionalFormatting sqref="G27 K27">
    <cfRule type="expression" dxfId="259" priority="99">
      <formula>$M$27=TRUE</formula>
    </cfRule>
  </conditionalFormatting>
  <conditionalFormatting sqref="G33 K33">
    <cfRule type="expression" dxfId="258" priority="98">
      <formula>$M$33=TRUE</formula>
    </cfRule>
  </conditionalFormatting>
  <conditionalFormatting sqref="G34 K34">
    <cfRule type="expression" dxfId="257" priority="97">
      <formula>$M$34=TRUE</formula>
    </cfRule>
  </conditionalFormatting>
  <conditionalFormatting sqref="E6">
    <cfRule type="containsText" dxfId="256" priority="95" operator="containsText" text="Yes">
      <formula>NOT(ISERROR(SEARCH("Yes",E6)))</formula>
    </cfRule>
    <cfRule type="containsText" dxfId="255" priority="96" operator="containsText" text="Not Yet">
      <formula>NOT(ISERROR(SEARCH("Not Yet",E6)))</formula>
    </cfRule>
  </conditionalFormatting>
  <conditionalFormatting sqref="E22">
    <cfRule type="containsText" dxfId="254" priority="93" operator="containsText" text="Yes">
      <formula>NOT(ISERROR(SEARCH("Yes",E22)))</formula>
    </cfRule>
    <cfRule type="containsText" dxfId="253" priority="94" operator="containsText" text="No">
      <formula>NOT(ISERROR(SEARCH("No",E22)))</formula>
    </cfRule>
  </conditionalFormatting>
  <conditionalFormatting sqref="F6">
    <cfRule type="containsText" dxfId="252" priority="91" operator="containsText" text="Yes">
      <formula>NOT(ISERROR(SEARCH("Yes",F6)))</formula>
    </cfRule>
    <cfRule type="containsText" dxfId="251" priority="92" operator="containsText" text="Not Yet">
      <formula>NOT(ISERROR(SEARCH("Not Yet",F6)))</formula>
    </cfRule>
  </conditionalFormatting>
  <conditionalFormatting sqref="F22">
    <cfRule type="containsText" dxfId="250" priority="89" operator="containsText" text="Yes">
      <formula>NOT(ISERROR(SEARCH("Yes",F22)))</formula>
    </cfRule>
    <cfRule type="containsText" dxfId="249" priority="90" operator="containsText" text="No">
      <formula>NOT(ISERROR(SEARCH("No",F22)))</formula>
    </cfRule>
  </conditionalFormatting>
  <conditionalFormatting sqref="G6">
    <cfRule type="containsText" dxfId="248" priority="79" operator="containsText" text="Yes">
      <formula>NOT(ISERROR(SEARCH("Yes",G6)))</formula>
    </cfRule>
    <cfRule type="containsText" dxfId="247" priority="80" operator="containsText" text="Not Yet">
      <formula>NOT(ISERROR(SEARCH("Not Yet",G6)))</formula>
    </cfRule>
  </conditionalFormatting>
  <conditionalFormatting sqref="G22">
    <cfRule type="containsText" dxfId="246" priority="77" operator="containsText" text="Yes">
      <formula>NOT(ISERROR(SEARCH("Yes",G22)))</formula>
    </cfRule>
    <cfRule type="containsText" dxfId="245" priority="78" operator="containsText" text="No">
      <formula>NOT(ISERROR(SEARCH("No",G22)))</formula>
    </cfRule>
  </conditionalFormatting>
  <conditionalFormatting sqref="H4:H6">
    <cfRule type="notContainsBlanks" dxfId="244" priority="76">
      <formula>LEN(TRIM(H4))&gt;0</formula>
    </cfRule>
  </conditionalFormatting>
  <conditionalFormatting sqref="H20:H22">
    <cfRule type="notContainsBlanks" dxfId="243" priority="75">
      <formula>LEN(TRIM(H20))&gt;0</formula>
    </cfRule>
  </conditionalFormatting>
  <conditionalFormatting sqref="E11">
    <cfRule type="containsText" dxfId="242" priority="73" operator="containsText" text="minor">
      <formula>NOT(ISERROR(SEARCH("minor",E11)))</formula>
    </cfRule>
    <cfRule type="containsText" dxfId="241" priority="74" operator="containsText" text="major">
      <formula>NOT(ISERROR(SEARCH("major",E11)))</formula>
    </cfRule>
  </conditionalFormatting>
  <conditionalFormatting sqref="G10:K10">
    <cfRule type="expression" dxfId="240" priority="64">
      <formula>$M$10</formula>
    </cfRule>
  </conditionalFormatting>
  <conditionalFormatting sqref="D11">
    <cfRule type="containsText" dxfId="239" priority="6" stopIfTrue="1" operator="containsText" text="pending">
      <formula>NOT(ISERROR(SEARCH("pending",D11)))</formula>
    </cfRule>
    <cfRule type="cellIs" dxfId="238" priority="42" operator="greaterThanOrEqual">
      <formula>10</formula>
    </cfRule>
    <cfRule type="cellIs" dxfId="237" priority="44" operator="between">
      <formula>3</formula>
      <formula>4</formula>
    </cfRule>
    <cfRule type="cellIs" dxfId="236" priority="61" operator="between">
      <formula>5</formula>
      <formula>10</formula>
    </cfRule>
    <cfRule type="cellIs" dxfId="235" priority="62" operator="between">
      <formula>0</formula>
      <formula>2</formula>
    </cfRule>
  </conditionalFormatting>
  <conditionalFormatting sqref="F11">
    <cfRule type="containsText" dxfId="234" priority="38" stopIfTrue="1" operator="containsText" text="pending">
      <formula>NOT(ISERROR(SEARCH("pending",F11)))</formula>
    </cfRule>
    <cfRule type="cellIs" dxfId="233" priority="39" operator="equal">
      <formula>0</formula>
    </cfRule>
    <cfRule type="cellIs" dxfId="232" priority="40" operator="greaterThanOrEqual">
      <formula>1</formula>
    </cfRule>
    <cfRule type="cellIs" dxfId="231" priority="41" operator="between">
      <formula>3</formula>
      <formula>4</formula>
    </cfRule>
  </conditionalFormatting>
  <conditionalFormatting sqref="E28">
    <cfRule type="containsText" dxfId="230" priority="36" operator="containsText" text="minor">
      <formula>NOT(ISERROR(SEARCH("minor",E28)))</formula>
    </cfRule>
    <cfRule type="containsText" dxfId="229" priority="37" operator="containsText" text="major">
      <formula>NOT(ISERROR(SEARCH("major",E28)))</formula>
    </cfRule>
  </conditionalFormatting>
  <conditionalFormatting sqref="F28">
    <cfRule type="containsText" dxfId="228" priority="7" stopIfTrue="1" operator="containsText" text="pending">
      <formula>NOT(ISERROR(SEARCH("pending",F28)))</formula>
    </cfRule>
    <cfRule type="cellIs" dxfId="227" priority="8" operator="equal">
      <formula>0</formula>
    </cfRule>
    <cfRule type="cellIs" dxfId="226" priority="9" operator="greaterThanOrEqual">
      <formula>1</formula>
    </cfRule>
    <cfRule type="cellIs" dxfId="225" priority="10" operator="between">
      <formula>3</formula>
      <formula>4</formula>
    </cfRule>
  </conditionalFormatting>
  <conditionalFormatting sqref="D28">
    <cfRule type="containsText" dxfId="224" priority="1" stopIfTrue="1" operator="containsText" text="pending">
      <formula>NOT(ISERROR(SEARCH("pending",D28)))</formula>
    </cfRule>
    <cfRule type="cellIs" dxfId="223" priority="2" operator="greaterThanOrEqual">
      <formula>10</formula>
    </cfRule>
    <cfRule type="cellIs" dxfId="222" priority="3" operator="between">
      <formula>3</formula>
      <formula>4</formula>
    </cfRule>
    <cfRule type="cellIs" dxfId="221" priority="4" operator="between">
      <formula>5</formula>
      <formula>10</formula>
    </cfRule>
    <cfRule type="cellIs" dxfId="220" priority="5" operator="between">
      <formula>0</formula>
      <formula>2</formula>
    </cfRule>
  </conditionalFormatting>
  <pageMargins left="0.7" right="0.7" top="0.75" bottom="0.75" header="0.3" footer="0.3"/>
  <pageSetup paperSize="9" scale="52" orientation="portrait" r:id="rId1"/>
  <ignoredErrors>
    <ignoredError sqref="J22"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62" r:id="rId4" name="Check Box 14">
              <controlPr locked="0" defaultSize="0" autoFill="0" autoLine="0" autoPict="0">
                <anchor moveWithCells="1">
                  <from>
                    <xdr:col>10</xdr:col>
                    <xdr:colOff>28575</xdr:colOff>
                    <xdr:row>8</xdr:row>
                    <xdr:rowOff>161925</xdr:rowOff>
                  </from>
                  <to>
                    <xdr:col>10</xdr:col>
                    <xdr:colOff>733425</xdr:colOff>
                    <xdr:row>10</xdr:row>
                    <xdr:rowOff>0</xdr:rowOff>
                  </to>
                </anchor>
              </controlPr>
            </control>
          </mc:Choice>
        </mc:AlternateContent>
        <mc:AlternateContent xmlns:mc="http://schemas.openxmlformats.org/markup-compatibility/2006">
          <mc:Choice Requires="x14">
            <control shapeId="2063" r:id="rId5" name="Check Box 15">
              <controlPr locked="0" defaultSize="0" autoFill="0" autoLine="0" autoPict="0">
                <anchor moveWithCells="1">
                  <from>
                    <xdr:col>10</xdr:col>
                    <xdr:colOff>47625</xdr:colOff>
                    <xdr:row>14</xdr:row>
                    <xdr:rowOff>19050</xdr:rowOff>
                  </from>
                  <to>
                    <xdr:col>10</xdr:col>
                    <xdr:colOff>685800</xdr:colOff>
                    <xdr:row>14</xdr:row>
                    <xdr:rowOff>142875</xdr:rowOff>
                  </to>
                </anchor>
              </controlPr>
            </control>
          </mc:Choice>
        </mc:AlternateContent>
        <mc:AlternateContent xmlns:mc="http://schemas.openxmlformats.org/markup-compatibility/2006">
          <mc:Choice Requires="x14">
            <control shapeId="2064" r:id="rId6" name="Check Box 16">
              <controlPr locked="0" defaultSize="0" autoFill="0" autoLine="0" autoPict="0">
                <anchor moveWithCells="1">
                  <from>
                    <xdr:col>10</xdr:col>
                    <xdr:colOff>47625</xdr:colOff>
                    <xdr:row>14</xdr:row>
                    <xdr:rowOff>152400</xdr:rowOff>
                  </from>
                  <to>
                    <xdr:col>10</xdr:col>
                    <xdr:colOff>742950</xdr:colOff>
                    <xdr:row>16</xdr:row>
                    <xdr:rowOff>0</xdr:rowOff>
                  </to>
                </anchor>
              </controlPr>
            </control>
          </mc:Choice>
        </mc:AlternateContent>
        <mc:AlternateContent xmlns:mc="http://schemas.openxmlformats.org/markup-compatibility/2006">
          <mc:Choice Requires="x14">
            <control shapeId="2065" r:id="rId7" name="Check Box 17">
              <controlPr locked="0" defaultSize="0" autoFill="0" autoLine="0" autoPict="0">
                <anchor moveWithCells="1">
                  <from>
                    <xdr:col>10</xdr:col>
                    <xdr:colOff>19050</xdr:colOff>
                    <xdr:row>25</xdr:row>
                    <xdr:rowOff>161925</xdr:rowOff>
                  </from>
                  <to>
                    <xdr:col>10</xdr:col>
                    <xdr:colOff>723900</xdr:colOff>
                    <xdr:row>27</xdr:row>
                    <xdr:rowOff>0</xdr:rowOff>
                  </to>
                </anchor>
              </controlPr>
            </control>
          </mc:Choice>
        </mc:AlternateContent>
        <mc:AlternateContent xmlns:mc="http://schemas.openxmlformats.org/markup-compatibility/2006">
          <mc:Choice Requires="x14">
            <control shapeId="2066" r:id="rId8" name="Check Box 18">
              <controlPr locked="0" defaultSize="0" autoFill="0" autoLine="0" autoPict="0">
                <anchor moveWithCells="1">
                  <from>
                    <xdr:col>10</xdr:col>
                    <xdr:colOff>38100</xdr:colOff>
                    <xdr:row>32</xdr:row>
                    <xdr:rowOff>19050</xdr:rowOff>
                  </from>
                  <to>
                    <xdr:col>10</xdr:col>
                    <xdr:colOff>676275</xdr:colOff>
                    <xdr:row>32</xdr:row>
                    <xdr:rowOff>142875</xdr:rowOff>
                  </to>
                </anchor>
              </controlPr>
            </control>
          </mc:Choice>
        </mc:AlternateContent>
        <mc:AlternateContent xmlns:mc="http://schemas.openxmlformats.org/markup-compatibility/2006">
          <mc:Choice Requires="x14">
            <control shapeId="2067" r:id="rId9" name="Check Box 19">
              <controlPr locked="0" defaultSize="0" autoFill="0" autoLine="0" autoPict="0">
                <anchor moveWithCells="1">
                  <from>
                    <xdr:col>10</xdr:col>
                    <xdr:colOff>38100</xdr:colOff>
                    <xdr:row>32</xdr:row>
                    <xdr:rowOff>161925</xdr:rowOff>
                  </from>
                  <to>
                    <xdr:col>10</xdr:col>
                    <xdr:colOff>733425</xdr:colOff>
                    <xdr:row>34</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36" id="{9FE0D4F8-C574-4758-95DF-F0ADA8C309CF}">
            <xm:f>'B CCF5 (S8, PPC)'!$I$6=TRUE</xm:f>
            <x14:dxf>
              <fill>
                <patternFill>
                  <bgColor theme="9" tint="0.79998168889431442"/>
                </patternFill>
              </fill>
            </x14:dxf>
          </x14:cfRule>
          <xm:sqref>B6</xm:sqref>
        </x14:conditionalFormatting>
        <x14:conditionalFormatting xmlns:xm="http://schemas.microsoft.com/office/excel/2006/main">
          <x14:cfRule type="expression" priority="123" stopIfTrue="1" id="{A6E4A454-4988-4EDB-A90E-FAC6AE4C5081}">
            <xm:f>Fundamental!$G$27=TRUE</xm:f>
            <x14:dxf>
              <fill>
                <patternFill>
                  <bgColor theme="5" tint="0.79998168889431442"/>
                </patternFill>
              </fill>
            </x14:dxf>
          </x14:cfRule>
          <x14:cfRule type="expression" priority="126" id="{85F1FC29-6BC9-46EC-9F1E-F6113505ECC4}">
            <xm:f>Fundamental!$G$25=TRUE</xm:f>
            <x14:dxf>
              <fill>
                <patternFill>
                  <bgColor theme="9" tint="0.79998168889431442"/>
                </patternFill>
              </fill>
            </x14:dxf>
          </x14:cfRule>
          <xm:sqref>I6</xm:sqref>
        </x14:conditionalFormatting>
        <x14:conditionalFormatting xmlns:xm="http://schemas.microsoft.com/office/excel/2006/main">
          <x14:cfRule type="expression" priority="121" stopIfTrue="1" id="{9F4F357C-8017-40D5-B3DB-B5AE5D780715}">
            <xm:f>Fundamental!$G$30=TRUE</xm:f>
            <x14:dxf>
              <fill>
                <patternFill>
                  <bgColor theme="5" tint="0.79998168889431442"/>
                </patternFill>
              </fill>
            </x14:dxf>
          </x14:cfRule>
          <x14:cfRule type="expression" priority="122" id="{39A45BC8-6A71-4B2B-8B2E-F8E636D3629B}">
            <xm:f>Fundamental!$G$28=TRUE</xm:f>
            <x14:dxf>
              <fill>
                <patternFill>
                  <bgColor theme="9" tint="0.79998168889431442"/>
                </patternFill>
              </fill>
            </x14:dxf>
          </x14:cfRule>
          <xm:sqref>J6</xm:sqref>
        </x14:conditionalFormatting>
        <x14:conditionalFormatting xmlns:xm="http://schemas.microsoft.com/office/excel/2006/main">
          <x14:cfRule type="expression" priority="119" stopIfTrue="1" id="{521D3C81-CE55-49FB-87A0-B7B4843A49E2}">
            <xm:f>Fundamental!$G$33=TRUE</xm:f>
            <x14:dxf>
              <fill>
                <patternFill>
                  <bgColor theme="5" tint="0.79998168889431442"/>
                </patternFill>
              </fill>
            </x14:dxf>
          </x14:cfRule>
          <x14:cfRule type="expression" priority="120" id="{46F6B4E9-B3D0-49B8-8159-C3FD5C7AAEB4}">
            <xm:f>Fundamental!$G$31=TRUE</xm:f>
            <x14:dxf>
              <fill>
                <patternFill>
                  <bgColor theme="9" tint="0.79998168889431442"/>
                </patternFill>
              </fill>
            </x14:dxf>
          </x14:cfRule>
          <xm:sqref>K6</xm:sqref>
        </x14:conditionalFormatting>
        <x14:conditionalFormatting xmlns:xm="http://schemas.microsoft.com/office/excel/2006/main">
          <x14:cfRule type="expression" priority="114" id="{A23B5CEE-989D-420D-AF17-806EC5D5EC09}">
            <xm:f>'B CCF5 (S8, PPC)'!$J$6=TRUE</xm:f>
            <x14:dxf>
              <fill>
                <patternFill>
                  <bgColor theme="9" tint="0.79998168889431442"/>
                </patternFill>
              </fill>
            </x14:dxf>
          </x14:cfRule>
          <xm:sqref>B22</xm:sqref>
        </x14:conditionalFormatting>
        <x14:conditionalFormatting xmlns:xm="http://schemas.microsoft.com/office/excel/2006/main">
          <x14:cfRule type="expression" priority="85" stopIfTrue="1" id="{9F49555A-AB30-4C21-A48C-7C176348DFC6}">
            <xm:f>Fundamental!$H$27</xm:f>
            <x14:dxf>
              <fill>
                <patternFill>
                  <bgColor theme="5" tint="0.79998168889431442"/>
                </patternFill>
              </fill>
            </x14:dxf>
          </x14:cfRule>
          <x14:cfRule type="expression" priority="86" id="{4B1018B1-A968-496B-AB8A-7898F90B271F}">
            <xm:f>Fundamental!$H$25</xm:f>
            <x14:dxf>
              <fill>
                <patternFill>
                  <bgColor theme="9" tint="0.79998168889431442"/>
                </patternFill>
              </fill>
            </x14:dxf>
          </x14:cfRule>
          <xm:sqref>I22</xm:sqref>
        </x14:conditionalFormatting>
        <x14:conditionalFormatting xmlns:xm="http://schemas.microsoft.com/office/excel/2006/main">
          <x14:cfRule type="expression" priority="83" id="{4CC1FEC5-A91F-4BDA-B0F4-4AA64050AF4F}">
            <xm:f>Fundamental!$H$30</xm:f>
            <x14:dxf>
              <fill>
                <patternFill>
                  <bgColor theme="5" tint="0.79998168889431442"/>
                </patternFill>
              </fill>
            </x14:dxf>
          </x14:cfRule>
          <x14:cfRule type="expression" priority="84" id="{CD301483-4706-4630-B875-14373441CC32}">
            <xm:f>Fundamental!$H$28</xm:f>
            <x14:dxf>
              <fill>
                <patternFill>
                  <bgColor theme="9" tint="0.79998168889431442"/>
                </patternFill>
              </fill>
            </x14:dxf>
          </x14:cfRule>
          <xm:sqref>J22</xm:sqref>
        </x14:conditionalFormatting>
        <x14:conditionalFormatting xmlns:xm="http://schemas.microsoft.com/office/excel/2006/main">
          <x14:cfRule type="expression" priority="81" id="{E467642C-F90A-49E6-B50F-AD014BCA03A1}">
            <xm:f>Fundamental!$H$33</xm:f>
            <x14:dxf>
              <fill>
                <patternFill>
                  <bgColor theme="5" tint="0.79998168889431442"/>
                </patternFill>
              </fill>
            </x14:dxf>
          </x14:cfRule>
          <x14:cfRule type="expression" priority="82" id="{957731B0-32BF-4410-9909-DB2C0BB2F6FB}">
            <xm:f>Fundamental!$H$31</xm:f>
            <x14:dxf>
              <fill>
                <patternFill>
                  <bgColor theme="9" tint="0.79998168889431442"/>
                </patternFill>
              </fill>
            </x14:dxf>
          </x14:cfRule>
          <xm:sqref>K22</xm:sqref>
        </x14:conditionalFormatting>
        <x14:conditionalFormatting xmlns:xm="http://schemas.microsoft.com/office/excel/2006/main">
          <x14:cfRule type="expression" priority="55" stopIfTrue="1" id="{7484C5C3-5AE1-43AC-9229-2AA82AFA6DB4}">
            <xm:f>Fundamental!$G$8</xm:f>
            <x14:dxf>
              <fill>
                <patternFill>
                  <bgColor rgb="FFFFCDE6"/>
                </patternFill>
              </fill>
            </x14:dxf>
          </x14:cfRule>
          <x14:cfRule type="expression" priority="56" stopIfTrue="1" id="{E137FCB2-1737-4636-9A37-BEC5081EC659}">
            <xm:f>Fundamental!$G$7</xm:f>
            <x14:dxf>
              <fill>
                <patternFill>
                  <bgColor theme="5" tint="0.79998168889431442"/>
                </patternFill>
              </fill>
            </x14:dxf>
          </x14:cfRule>
          <x14:cfRule type="expression" priority="57" id="{35F00541-7823-4306-96F6-95CA3872A89F}">
            <xm:f>Fundamental!$G$6</xm:f>
            <x14:dxf>
              <fill>
                <patternFill>
                  <bgColor theme="9" tint="0.79998168889431442"/>
                </patternFill>
              </fill>
            </x14:dxf>
          </x14:cfRule>
          <x14:cfRule type="expression" priority="58" id="{DF58F566-67C9-4FBF-ACA3-406F1A0AD632}">
            <xm:f>Fundamental!$G$5</xm:f>
            <x14:dxf>
              <fill>
                <patternFill>
                  <bgColor theme="9" tint="0.79998168889431442"/>
                </patternFill>
              </fill>
            </x14:dxf>
          </x14:cfRule>
          <xm:sqref>G11</xm:sqref>
        </x14:conditionalFormatting>
        <x14:conditionalFormatting xmlns:xm="http://schemas.microsoft.com/office/excel/2006/main">
          <x14:cfRule type="expression" priority="51" stopIfTrue="1" id="{A0EE1F14-5A93-4B83-B616-4569B25515C1}">
            <xm:f>Fundamental!$G$11</xm:f>
            <x14:dxf>
              <fill>
                <patternFill>
                  <bgColor rgb="FFFFCDE6"/>
                </patternFill>
              </fill>
            </x14:dxf>
          </x14:cfRule>
          <x14:cfRule type="expression" priority="52" stopIfTrue="1" id="{CDB8548F-A33B-4E54-A7E0-D4AC2C590751}">
            <xm:f>Fundamental!$G$10</xm:f>
            <x14:dxf>
              <fill>
                <patternFill>
                  <bgColor theme="5" tint="0.79998168889431442"/>
                </patternFill>
              </fill>
            </x14:dxf>
          </x14:cfRule>
          <x14:cfRule type="expression" priority="53" id="{61EE10CB-9BCE-4328-91D5-C661A393315E}">
            <xm:f>Fundamental!$G$9</xm:f>
            <x14:dxf>
              <fill>
                <patternFill>
                  <bgColor theme="9" tint="0.79998168889431442"/>
                </patternFill>
              </fill>
            </x14:dxf>
          </x14:cfRule>
          <xm:sqref>H11</xm:sqref>
        </x14:conditionalFormatting>
        <x14:conditionalFormatting xmlns:xm="http://schemas.microsoft.com/office/excel/2006/main">
          <x14:cfRule type="expression" priority="48" stopIfTrue="1" id="{4A804CB1-DFC9-4DAD-B204-FD63EA809F8D}">
            <xm:f>Fundamental!$G$14</xm:f>
            <x14:dxf>
              <fill>
                <patternFill>
                  <bgColor rgb="FFFFCDE6"/>
                </patternFill>
              </fill>
            </x14:dxf>
          </x14:cfRule>
          <x14:cfRule type="expression" priority="49" stopIfTrue="1" id="{D93030AA-9B99-4E31-A36F-3DFC4D500550}">
            <xm:f>Fundamental!$G$13</xm:f>
            <x14:dxf>
              <fill>
                <patternFill>
                  <bgColor theme="5" tint="0.79998168889431442"/>
                </patternFill>
              </fill>
            </x14:dxf>
          </x14:cfRule>
          <x14:cfRule type="expression" priority="50" id="{BDE8543C-CFA1-4D7B-8503-D8BBF8A1BAFE}">
            <xm:f>Fundamental!$G$12</xm:f>
            <x14:dxf>
              <fill>
                <patternFill>
                  <bgColor theme="9" tint="0.79998168889431442"/>
                </patternFill>
              </fill>
            </x14:dxf>
          </x14:cfRule>
          <xm:sqref>J11</xm:sqref>
        </x14:conditionalFormatting>
        <x14:conditionalFormatting xmlns:xm="http://schemas.microsoft.com/office/excel/2006/main">
          <x14:cfRule type="expression" priority="45" stopIfTrue="1" id="{D9BEA8B4-FED3-46F2-AA0A-F92DEBDD6201}">
            <xm:f>Fundamental!$G$17</xm:f>
            <x14:dxf>
              <fill>
                <patternFill>
                  <bgColor rgb="FFFFCDE6"/>
                </patternFill>
              </fill>
            </x14:dxf>
          </x14:cfRule>
          <x14:cfRule type="expression" priority="46" stopIfTrue="1" id="{887AE6B7-1A95-45BF-99A1-2ADD435ABA41}">
            <xm:f>Fundamental!$G$16</xm:f>
            <x14:dxf>
              <fill>
                <patternFill>
                  <bgColor theme="5" tint="0.79998168889431442"/>
                </patternFill>
              </fill>
            </x14:dxf>
          </x14:cfRule>
          <x14:cfRule type="expression" priority="47" id="{96145F25-90AE-43FE-B2E5-9A5EF28D15B2}">
            <xm:f>Fundamental!$G$15</xm:f>
            <x14:dxf>
              <fill>
                <patternFill>
                  <bgColor theme="9" tint="0.79998168889431442"/>
                </patternFill>
              </fill>
            </x14:dxf>
          </x14:cfRule>
          <xm:sqref>K11</xm:sqref>
        </x14:conditionalFormatting>
        <x14:conditionalFormatting xmlns:xm="http://schemas.microsoft.com/office/excel/2006/main">
          <x14:cfRule type="expression" priority="30" stopIfTrue="1" id="{D62EA445-D18E-469A-B96F-5C3CE9A4D897}">
            <xm:f>Fundamental!$H$8</xm:f>
            <x14:dxf>
              <fill>
                <patternFill>
                  <bgColor rgb="FFFFCDE6"/>
                </patternFill>
              </fill>
            </x14:dxf>
          </x14:cfRule>
          <x14:cfRule type="expression" priority="31" stopIfTrue="1" id="{00B675C7-E6E4-40A7-84C0-5A245E98743D}">
            <xm:f>Fundamental!$H$7</xm:f>
            <x14:dxf>
              <fill>
                <patternFill>
                  <bgColor theme="5" tint="0.79998168889431442"/>
                </patternFill>
              </fill>
            </x14:dxf>
          </x14:cfRule>
          <x14:cfRule type="expression" priority="32" id="{CAFD49AA-D116-44DB-89C1-B8A7D11953F2}">
            <xm:f>Fundamental!$H$6</xm:f>
            <x14:dxf>
              <fill>
                <patternFill>
                  <bgColor theme="9" tint="0.79998168889431442"/>
                </patternFill>
              </fill>
            </x14:dxf>
          </x14:cfRule>
          <x14:cfRule type="expression" priority="33" id="{2727305D-E22D-4B85-85E0-F3298F7714E8}">
            <xm:f>Fundamental!$H$5</xm:f>
            <x14:dxf>
              <fill>
                <patternFill>
                  <bgColor theme="9" tint="0.79998168889431442"/>
                </patternFill>
              </fill>
            </x14:dxf>
          </x14:cfRule>
          <xm:sqref>G28</xm:sqref>
        </x14:conditionalFormatting>
        <x14:conditionalFormatting xmlns:xm="http://schemas.microsoft.com/office/excel/2006/main">
          <x14:cfRule type="expression" priority="27" stopIfTrue="1" id="{1207A5FB-E74F-40C9-924F-9E6D1BD1304B}">
            <xm:f>Fundamental!$H$11</xm:f>
            <x14:dxf>
              <fill>
                <patternFill>
                  <bgColor rgb="FFFFCDE6"/>
                </patternFill>
              </fill>
            </x14:dxf>
          </x14:cfRule>
          <x14:cfRule type="expression" priority="28" stopIfTrue="1" id="{51DE663D-7E12-4CB4-9937-F14DFDCE9E0F}">
            <xm:f>Fundamental!$H$10</xm:f>
            <x14:dxf>
              <fill>
                <patternFill>
                  <bgColor theme="5" tint="0.79998168889431442"/>
                </patternFill>
              </fill>
            </x14:dxf>
          </x14:cfRule>
          <x14:cfRule type="expression" priority="29" id="{D805B2FF-1BA1-4CEE-A4F9-36CEB43B1FB5}">
            <xm:f>Fundamental!$H$9</xm:f>
            <x14:dxf>
              <fill>
                <patternFill>
                  <bgColor theme="9" tint="0.79998168889431442"/>
                </patternFill>
              </fill>
            </x14:dxf>
          </x14:cfRule>
          <xm:sqref>H28</xm:sqref>
        </x14:conditionalFormatting>
        <x14:conditionalFormatting xmlns:xm="http://schemas.microsoft.com/office/excel/2006/main">
          <x14:cfRule type="expression" priority="24" stopIfTrue="1" id="{03905D60-AE62-496D-9570-5E668C80FD87}">
            <xm:f>Fundamental!$H$14</xm:f>
            <x14:dxf>
              <fill>
                <patternFill>
                  <bgColor rgb="FFFFCDE6"/>
                </patternFill>
              </fill>
            </x14:dxf>
          </x14:cfRule>
          <x14:cfRule type="expression" priority="25" stopIfTrue="1" id="{9672F570-1684-459F-A706-6D404A8EC120}">
            <xm:f>Fundamental!$H$13</xm:f>
            <x14:dxf>
              <fill>
                <patternFill>
                  <bgColor theme="5" tint="0.79998168889431442"/>
                </patternFill>
              </fill>
            </x14:dxf>
          </x14:cfRule>
          <x14:cfRule type="expression" priority="26" id="{5D9D7FD3-9FE6-40CE-ACFD-5B155AB06F1B}">
            <xm:f>Fundamental!$H$12</xm:f>
            <x14:dxf>
              <fill>
                <patternFill>
                  <bgColor theme="9" tint="0.79998168889431442"/>
                </patternFill>
              </fill>
            </x14:dxf>
          </x14:cfRule>
          <xm:sqref>J28</xm:sqref>
        </x14:conditionalFormatting>
        <x14:conditionalFormatting xmlns:xm="http://schemas.microsoft.com/office/excel/2006/main">
          <x14:cfRule type="expression" priority="21" stopIfTrue="1" id="{95C8226F-66FB-4748-ABF3-18D7FED959AD}">
            <xm:f>Fundamental!$H$17</xm:f>
            <x14:dxf>
              <fill>
                <patternFill>
                  <bgColor rgb="FFFFCDE6"/>
                </patternFill>
              </fill>
            </x14:dxf>
          </x14:cfRule>
          <x14:cfRule type="expression" priority="22" stopIfTrue="1" id="{E822FB97-0900-4357-ABEA-25AA7D65D966}">
            <xm:f>Fundamental!$H$16</xm:f>
            <x14:dxf>
              <fill>
                <patternFill>
                  <bgColor theme="5" tint="0.79998168889431442"/>
                </patternFill>
              </fill>
            </x14:dxf>
          </x14:cfRule>
          <x14:cfRule type="expression" priority="23" id="{D1832785-0A39-4B89-B5A7-9BFA1F439AF2}">
            <xm:f>Fundamental!$H$15</xm:f>
            <x14:dxf>
              <fill>
                <patternFill>
                  <bgColor theme="9" tint="0.79998168889431442"/>
                </patternFill>
              </fill>
            </x14:dxf>
          </x14:cfRule>
          <xm:sqref>K28</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9030F-1BE9-477E-85FC-671F37C7176C}">
  <dimension ref="A1:H37"/>
  <sheetViews>
    <sheetView showGridLines="0" showRowColHeaders="0" zoomScaleNormal="100" workbookViewId="0">
      <selection activeCell="C9" sqref="C9"/>
    </sheetView>
  </sheetViews>
  <sheetFormatPr defaultColWidth="9.140625" defaultRowHeight="12.75" x14ac:dyDescent="0.25"/>
  <cols>
    <col min="1" max="1" width="2.28515625" style="52" customWidth="1"/>
    <col min="2" max="2" width="63" style="52" customWidth="1"/>
    <col min="3" max="4" width="16.140625" style="52" customWidth="1"/>
    <col min="5" max="5" width="63.140625" style="52" customWidth="1"/>
    <col min="6" max="6" width="2.7109375" style="52" customWidth="1"/>
    <col min="7" max="7" width="8.42578125" style="52" hidden="1" customWidth="1"/>
    <col min="8" max="8" width="11.42578125" style="52" hidden="1" customWidth="1"/>
    <col min="9" max="16384" width="9.140625" style="52"/>
  </cols>
  <sheetData>
    <row r="1" spans="1:8" ht="13.5" thickBot="1" x14ac:dyDescent="0.3">
      <c r="D1" s="52" t="s">
        <v>36</v>
      </c>
    </row>
    <row r="2" spans="1:8" ht="12.95" customHeight="1" thickBot="1" x14ac:dyDescent="0.3">
      <c r="A2" s="71"/>
      <c r="B2" s="57" t="s">
        <v>37</v>
      </c>
      <c r="C2" s="94" t="s">
        <v>38</v>
      </c>
      <c r="D2" s="58" t="s">
        <v>39</v>
      </c>
      <c r="E2" s="58"/>
      <c r="F2" s="71"/>
      <c r="G2" s="69"/>
      <c r="H2" s="69"/>
    </row>
    <row r="3" spans="1:8" ht="12.95" customHeight="1" x14ac:dyDescent="0.25">
      <c r="A3" s="71"/>
      <c r="B3" s="368" t="s">
        <v>40</v>
      </c>
      <c r="C3" s="352"/>
      <c r="D3" s="352"/>
      <c r="E3" s="70" t="s">
        <v>41</v>
      </c>
      <c r="F3" s="71"/>
      <c r="G3" s="69"/>
      <c r="H3" s="69"/>
    </row>
    <row r="4" spans="1:8" ht="12.95" customHeight="1" thickBot="1" x14ac:dyDescent="0.3">
      <c r="A4" s="71"/>
      <c r="B4" s="369" t="s">
        <v>42</v>
      </c>
      <c r="C4" s="375"/>
      <c r="D4" s="376"/>
      <c r="E4" s="299"/>
      <c r="F4" s="71"/>
      <c r="G4" s="69"/>
      <c r="H4" s="69"/>
    </row>
    <row r="5" spans="1:8" ht="12.95" customHeight="1" x14ac:dyDescent="0.25">
      <c r="A5" s="71"/>
      <c r="B5" s="491" t="s">
        <v>43</v>
      </c>
      <c r="C5" s="305"/>
      <c r="D5" s="301"/>
      <c r="E5" s="70" t="s">
        <v>44</v>
      </c>
      <c r="F5" s="71"/>
      <c r="G5" s="69" t="b">
        <v>0</v>
      </c>
      <c r="H5" s="69" t="b">
        <v>0</v>
      </c>
    </row>
    <row r="6" spans="1:8" ht="12.95" customHeight="1" x14ac:dyDescent="0.25">
      <c r="A6" s="71"/>
      <c r="B6" s="492"/>
      <c r="C6" s="300"/>
      <c r="D6" s="302"/>
      <c r="E6" s="493"/>
      <c r="F6" s="71"/>
      <c r="G6" s="69" t="b">
        <v>0</v>
      </c>
      <c r="H6" s="69" t="b">
        <v>0</v>
      </c>
    </row>
    <row r="7" spans="1:8" ht="12.95" customHeight="1" x14ac:dyDescent="0.25">
      <c r="A7" s="71"/>
      <c r="B7" s="502" t="s">
        <v>45</v>
      </c>
      <c r="C7" s="300"/>
      <c r="D7" s="302"/>
      <c r="E7" s="493"/>
      <c r="F7" s="71"/>
      <c r="G7" s="69" t="b">
        <v>0</v>
      </c>
      <c r="H7" s="69" t="b">
        <v>0</v>
      </c>
    </row>
    <row r="8" spans="1:8" ht="12.95" customHeight="1" thickBot="1" x14ac:dyDescent="0.3">
      <c r="A8" s="71"/>
      <c r="B8" s="503"/>
      <c r="C8" s="303"/>
      <c r="D8" s="304"/>
      <c r="E8" s="487"/>
      <c r="F8" s="71"/>
      <c r="G8" s="69" t="b">
        <v>0</v>
      </c>
      <c r="H8" s="69" t="b">
        <v>0</v>
      </c>
    </row>
    <row r="9" spans="1:8" ht="12.95" customHeight="1" x14ac:dyDescent="0.25">
      <c r="A9" s="71"/>
      <c r="B9" s="60" t="s">
        <v>46</v>
      </c>
      <c r="C9" s="301"/>
      <c r="D9" s="301"/>
      <c r="E9" s="326" t="s">
        <v>44</v>
      </c>
      <c r="F9" s="71"/>
      <c r="G9" s="69" t="b">
        <v>0</v>
      </c>
      <c r="H9" s="69" t="b">
        <v>0</v>
      </c>
    </row>
    <row r="10" spans="1:8" ht="12.95" customHeight="1" x14ac:dyDescent="0.25">
      <c r="A10" s="71"/>
      <c r="B10" s="504" t="s">
        <v>47</v>
      </c>
      <c r="C10" s="302"/>
      <c r="D10" s="302"/>
      <c r="E10" s="493"/>
      <c r="F10" s="71"/>
      <c r="G10" s="69" t="b">
        <v>0</v>
      </c>
      <c r="H10" s="69" t="b">
        <v>0</v>
      </c>
    </row>
    <row r="11" spans="1:8" ht="12.95" customHeight="1" thickBot="1" x14ac:dyDescent="0.3">
      <c r="A11" s="71"/>
      <c r="B11" s="505"/>
      <c r="C11" s="304"/>
      <c r="D11" s="304"/>
      <c r="E11" s="487"/>
      <c r="F11" s="71"/>
      <c r="G11" s="69" t="b">
        <v>0</v>
      </c>
      <c r="H11" s="69" t="b">
        <v>0</v>
      </c>
    </row>
    <row r="12" spans="1:8" ht="12.95" customHeight="1" x14ac:dyDescent="0.25">
      <c r="A12" s="71"/>
      <c r="B12" s="60" t="s">
        <v>48</v>
      </c>
      <c r="C12" s="301"/>
      <c r="D12" s="301"/>
      <c r="E12" s="70" t="s">
        <v>44</v>
      </c>
      <c r="F12" s="71"/>
      <c r="G12" s="69" t="b">
        <v>0</v>
      </c>
      <c r="H12" s="69" t="b">
        <v>0</v>
      </c>
    </row>
    <row r="13" spans="1:8" ht="12.95" customHeight="1" x14ac:dyDescent="0.25">
      <c r="A13" s="71"/>
      <c r="B13" s="322" t="s">
        <v>47</v>
      </c>
      <c r="C13" s="302"/>
      <c r="D13" s="302"/>
      <c r="E13" s="486"/>
      <c r="F13" s="71"/>
      <c r="G13" s="69" t="b">
        <v>0</v>
      </c>
      <c r="H13" s="69" t="b">
        <v>0</v>
      </c>
    </row>
    <row r="14" spans="1:8" ht="12.95" customHeight="1" thickBot="1" x14ac:dyDescent="0.3">
      <c r="A14" s="71"/>
      <c r="B14" s="59"/>
      <c r="C14" s="304"/>
      <c r="D14" s="304"/>
      <c r="E14" s="487"/>
      <c r="F14" s="71"/>
      <c r="G14" s="69" t="b">
        <v>0</v>
      </c>
      <c r="H14" s="69" t="b">
        <v>0</v>
      </c>
    </row>
    <row r="15" spans="1:8" ht="12.95" customHeight="1" x14ac:dyDescent="0.25">
      <c r="A15" s="71"/>
      <c r="B15" s="500" t="s">
        <v>49</v>
      </c>
      <c r="C15" s="301"/>
      <c r="D15" s="301"/>
      <c r="E15" s="70" t="s">
        <v>44</v>
      </c>
      <c r="F15" s="71"/>
      <c r="G15" s="69" t="b">
        <v>0</v>
      </c>
      <c r="H15" s="69" t="b">
        <v>0</v>
      </c>
    </row>
    <row r="16" spans="1:8" ht="12.95" customHeight="1" x14ac:dyDescent="0.25">
      <c r="A16" s="71"/>
      <c r="B16" s="501"/>
      <c r="C16" s="302"/>
      <c r="D16" s="302"/>
      <c r="E16" s="486"/>
      <c r="F16" s="71"/>
      <c r="G16" s="69" t="b">
        <v>0</v>
      </c>
      <c r="H16" s="69" t="b">
        <v>0</v>
      </c>
    </row>
    <row r="17" spans="1:8" ht="12.95" customHeight="1" thickBot="1" x14ac:dyDescent="0.3">
      <c r="A17" s="71"/>
      <c r="B17" s="323" t="s">
        <v>47</v>
      </c>
      <c r="C17" s="304"/>
      <c r="D17" s="304"/>
      <c r="E17" s="487"/>
      <c r="F17" s="71"/>
      <c r="G17" s="69" t="b">
        <v>0</v>
      </c>
      <c r="H17" s="69" t="b">
        <v>0</v>
      </c>
    </row>
    <row r="18" spans="1:8" ht="12.95" customHeight="1" thickBot="1" x14ac:dyDescent="0.3">
      <c r="A18" s="71"/>
      <c r="B18" s="71"/>
      <c r="C18" s="71"/>
      <c r="D18" s="71"/>
      <c r="E18" s="71"/>
      <c r="F18" s="71"/>
      <c r="G18" s="69"/>
      <c r="H18" s="69"/>
    </row>
    <row r="19" spans="1:8" ht="12.95" customHeight="1" thickBot="1" x14ac:dyDescent="0.3">
      <c r="A19" s="71"/>
      <c r="B19" s="325" t="s">
        <v>50</v>
      </c>
      <c r="C19" s="349"/>
      <c r="D19" s="349"/>
      <c r="E19" s="364" t="s">
        <v>51</v>
      </c>
      <c r="F19" s="71"/>
      <c r="G19" s="69" t="b">
        <v>0</v>
      </c>
      <c r="H19" s="69" t="b">
        <v>0</v>
      </c>
    </row>
    <row r="20" spans="1:8" ht="12.95" customHeight="1" x14ac:dyDescent="0.25">
      <c r="A20" s="71"/>
      <c r="B20" s="506" t="s">
        <v>52</v>
      </c>
      <c r="C20" s="350"/>
      <c r="D20" s="350"/>
      <c r="E20" s="508"/>
      <c r="F20" s="71"/>
      <c r="G20" s="69" t="b">
        <v>0</v>
      </c>
      <c r="H20" s="69" t="b">
        <v>0</v>
      </c>
    </row>
    <row r="21" spans="1:8" ht="12.95" customHeight="1" x14ac:dyDescent="0.25">
      <c r="A21" s="71"/>
      <c r="B21" s="507"/>
      <c r="C21" s="350"/>
      <c r="D21" s="350"/>
      <c r="E21" s="509"/>
      <c r="F21" s="71"/>
      <c r="G21" s="69" t="b">
        <v>0</v>
      </c>
      <c r="H21" s="69" t="b">
        <v>0</v>
      </c>
    </row>
    <row r="22" spans="1:8" ht="12.95" customHeight="1" thickBot="1" x14ac:dyDescent="0.3">
      <c r="A22" s="71"/>
      <c r="B22" s="327"/>
      <c r="C22" s="351"/>
      <c r="D22" s="351"/>
      <c r="E22" s="510"/>
      <c r="F22" s="71"/>
      <c r="G22" s="69" t="b">
        <v>0</v>
      </c>
      <c r="H22" s="69" t="b">
        <v>0</v>
      </c>
    </row>
    <row r="23" spans="1:8" ht="12.95" customHeight="1" thickBot="1" x14ac:dyDescent="0.3">
      <c r="A23" s="71"/>
      <c r="B23" s="71"/>
      <c r="C23" s="71"/>
      <c r="D23" s="71"/>
      <c r="E23" s="71"/>
      <c r="F23" s="71"/>
      <c r="G23" s="69"/>
      <c r="H23" s="69"/>
    </row>
    <row r="24" spans="1:8" ht="12.95" customHeight="1" thickBot="1" x14ac:dyDescent="0.3">
      <c r="A24" s="71"/>
      <c r="B24" s="54" t="s">
        <v>53</v>
      </c>
      <c r="C24" s="309" t="s">
        <v>38</v>
      </c>
      <c r="D24" s="55" t="s">
        <v>54</v>
      </c>
      <c r="E24" s="55"/>
      <c r="F24" s="71"/>
      <c r="G24" s="69"/>
      <c r="H24" s="69"/>
    </row>
    <row r="25" spans="1:8" ht="12.95" customHeight="1" x14ac:dyDescent="0.25">
      <c r="A25" s="71"/>
      <c r="B25" s="497" t="s">
        <v>55</v>
      </c>
      <c r="C25" s="306"/>
      <c r="D25" s="306"/>
      <c r="E25" s="61" t="s">
        <v>56</v>
      </c>
      <c r="F25" s="72"/>
      <c r="G25" s="145" t="b">
        <v>0</v>
      </c>
      <c r="H25" s="69" t="b">
        <v>0</v>
      </c>
    </row>
    <row r="26" spans="1:8" ht="12.95" customHeight="1" x14ac:dyDescent="0.25">
      <c r="A26" s="71"/>
      <c r="B26" s="498"/>
      <c r="C26" s="307"/>
      <c r="D26" s="307"/>
      <c r="E26" s="488"/>
      <c r="F26" s="72"/>
      <c r="G26" s="145" t="b">
        <v>0</v>
      </c>
      <c r="H26" s="69"/>
    </row>
    <row r="27" spans="1:8" ht="12.95" customHeight="1" thickBot="1" x14ac:dyDescent="0.3">
      <c r="A27" s="71"/>
      <c r="B27" s="499"/>
      <c r="C27" s="308"/>
      <c r="D27" s="308"/>
      <c r="E27" s="489"/>
      <c r="F27" s="72"/>
      <c r="G27" s="145" t="b">
        <v>0</v>
      </c>
      <c r="H27" s="69" t="b">
        <v>0</v>
      </c>
    </row>
    <row r="28" spans="1:8" ht="12.95" customHeight="1" x14ac:dyDescent="0.25">
      <c r="A28" s="71"/>
      <c r="B28" s="494" t="s">
        <v>57</v>
      </c>
      <c r="C28" s="306"/>
      <c r="D28" s="306"/>
      <c r="E28" s="61" t="s">
        <v>56</v>
      </c>
      <c r="F28" s="72"/>
      <c r="G28" s="145" t="b">
        <v>0</v>
      </c>
      <c r="H28" s="69" t="b">
        <v>0</v>
      </c>
    </row>
    <row r="29" spans="1:8" ht="12.95" customHeight="1" x14ac:dyDescent="0.25">
      <c r="A29" s="71"/>
      <c r="B29" s="495"/>
      <c r="C29" s="307"/>
      <c r="D29" s="307"/>
      <c r="E29" s="488"/>
      <c r="F29" s="72"/>
      <c r="G29" s="145" t="b">
        <v>0</v>
      </c>
      <c r="H29" s="69"/>
    </row>
    <row r="30" spans="1:8" ht="12.95" customHeight="1" thickBot="1" x14ac:dyDescent="0.3">
      <c r="A30" s="71"/>
      <c r="B30" s="496"/>
      <c r="C30" s="308"/>
      <c r="D30" s="308"/>
      <c r="E30" s="489"/>
      <c r="F30" s="72"/>
      <c r="G30" s="145" t="b">
        <v>0</v>
      </c>
      <c r="H30" s="69" t="b">
        <v>0</v>
      </c>
    </row>
    <row r="31" spans="1:8" ht="12.95" customHeight="1" x14ac:dyDescent="0.25">
      <c r="A31" s="71"/>
      <c r="B31" s="495" t="s">
        <v>350</v>
      </c>
      <c r="C31" s="306"/>
      <c r="D31" s="306"/>
      <c r="E31" s="61" t="s">
        <v>56</v>
      </c>
      <c r="F31" s="72"/>
      <c r="G31" s="145" t="b">
        <v>0</v>
      </c>
      <c r="H31" s="69" t="b">
        <v>0</v>
      </c>
    </row>
    <row r="32" spans="1:8" ht="12.95" customHeight="1" x14ac:dyDescent="0.25">
      <c r="A32" s="71"/>
      <c r="B32" s="495"/>
      <c r="C32" s="307"/>
      <c r="D32" s="307"/>
      <c r="E32" s="490"/>
      <c r="F32" s="72"/>
      <c r="G32" s="145" t="b">
        <v>0</v>
      </c>
      <c r="H32" s="69"/>
    </row>
    <row r="33" spans="1:8" ht="12.95" customHeight="1" thickBot="1" x14ac:dyDescent="0.3">
      <c r="A33" s="71"/>
      <c r="B33" s="496"/>
      <c r="C33" s="308"/>
      <c r="D33" s="308"/>
      <c r="E33" s="489"/>
      <c r="F33" s="71"/>
      <c r="G33" s="69" t="b">
        <v>0</v>
      </c>
      <c r="H33" s="69" t="b">
        <v>0</v>
      </c>
    </row>
    <row r="34" spans="1:8" ht="12.95" customHeight="1" x14ac:dyDescent="0.25">
      <c r="A34" s="71"/>
      <c r="B34" s="71"/>
      <c r="C34" s="71"/>
      <c r="D34" s="71"/>
      <c r="E34" s="71"/>
      <c r="F34" s="71"/>
      <c r="G34" s="69"/>
      <c r="H34" s="69"/>
    </row>
    <row r="35" spans="1:8" ht="12.95" customHeight="1" x14ac:dyDescent="0.25"/>
    <row r="36" spans="1:8" ht="12.95" customHeight="1" x14ac:dyDescent="0.25"/>
    <row r="37" spans="1:8" ht="12.95" customHeight="1" x14ac:dyDescent="0.25"/>
  </sheetData>
  <sheetProtection algorithmName="SHA-512" hashValue="wkuhtp9jTB3EcUK+zVJVbyEx9RheDfRFJWljOL5bXzkI4bGT8OJFoQLsg2JigV4WhEc9Cj8YNHOuMUFPFoRZoQ==" saltValue="BGuZLK/EFTquy0g9hlxn2Q==" spinCount="100000" sheet="1" selectLockedCells="1"/>
  <mergeCells count="16">
    <mergeCell ref="E16:E17"/>
    <mergeCell ref="E26:E27"/>
    <mergeCell ref="E29:E30"/>
    <mergeCell ref="E32:E33"/>
    <mergeCell ref="B5:B6"/>
    <mergeCell ref="E6:E8"/>
    <mergeCell ref="E10:E11"/>
    <mergeCell ref="E13:E14"/>
    <mergeCell ref="B28:B30"/>
    <mergeCell ref="B25:B27"/>
    <mergeCell ref="B31:B33"/>
    <mergeCell ref="B15:B16"/>
    <mergeCell ref="B7:B8"/>
    <mergeCell ref="B10:B11"/>
    <mergeCell ref="B20:B21"/>
    <mergeCell ref="E20:E22"/>
  </mergeCells>
  <conditionalFormatting sqref="C4:D4">
    <cfRule type="cellIs" dxfId="179" priority="73" operator="greaterThan">
      <formula>0</formula>
    </cfRule>
  </conditionalFormatting>
  <conditionalFormatting sqref="C3:D3">
    <cfRule type="cellIs" dxfId="178" priority="70" operator="between">
      <formula>3</formula>
      <formula>4</formula>
    </cfRule>
    <cfRule type="cellIs" dxfId="177" priority="71" operator="between">
      <formula>5</formula>
      <formula>9</formula>
    </cfRule>
    <cfRule type="cellIs" dxfId="176" priority="74" operator="greaterThanOrEqual">
      <formula>10</formula>
    </cfRule>
  </conditionalFormatting>
  <conditionalFormatting sqref="C25:C27">
    <cfRule type="expression" dxfId="175" priority="67" stopIfTrue="1">
      <formula>$G$27</formula>
    </cfRule>
    <cfRule type="expression" dxfId="174" priority="68" stopIfTrue="1">
      <formula>$G$26</formula>
    </cfRule>
    <cfRule type="expression" dxfId="173" priority="69">
      <formula>$G$25</formula>
    </cfRule>
  </conditionalFormatting>
  <conditionalFormatting sqref="C28:C30">
    <cfRule type="expression" dxfId="172" priority="64" stopIfTrue="1">
      <formula>$G$30</formula>
    </cfRule>
    <cfRule type="expression" dxfId="171" priority="65" stopIfTrue="1">
      <formula>$G$29</formula>
    </cfRule>
    <cfRule type="expression" dxfId="170" priority="66">
      <formula>$G$28</formula>
    </cfRule>
  </conditionalFormatting>
  <conditionalFormatting sqref="C31:C33">
    <cfRule type="expression" dxfId="169" priority="61" stopIfTrue="1">
      <formula>$G$33</formula>
    </cfRule>
    <cfRule type="expression" dxfId="168" priority="62" stopIfTrue="1">
      <formula>$G$32</formula>
    </cfRule>
    <cfRule type="expression" dxfId="167" priority="63">
      <formula>$G$31</formula>
    </cfRule>
  </conditionalFormatting>
  <conditionalFormatting sqref="D25:D27">
    <cfRule type="expression" dxfId="166" priority="58" stopIfTrue="1">
      <formula>$H$27</formula>
    </cfRule>
    <cfRule type="expression" dxfId="165" priority="60">
      <formula>$H$25</formula>
    </cfRule>
  </conditionalFormatting>
  <conditionalFormatting sqref="D28:D30">
    <cfRule type="expression" dxfId="164" priority="56" stopIfTrue="1">
      <formula>$H$30</formula>
    </cfRule>
    <cfRule type="expression" dxfId="163" priority="57">
      <formula>$H$28</formula>
    </cfRule>
  </conditionalFormatting>
  <conditionalFormatting sqref="D31:D33">
    <cfRule type="expression" dxfId="162" priority="54" stopIfTrue="1">
      <formula>$H$33</formula>
    </cfRule>
    <cfRule type="expression" dxfId="161" priority="55">
      <formula>$H$31</formula>
    </cfRule>
  </conditionalFormatting>
  <conditionalFormatting sqref="C19:C22">
    <cfRule type="expression" dxfId="160" priority="49">
      <formula>$G$22</formula>
    </cfRule>
    <cfRule type="expression" dxfId="159" priority="50">
      <formula>$G$21</formula>
    </cfRule>
    <cfRule type="expression" dxfId="158" priority="51">
      <formula>$G$20</formula>
    </cfRule>
    <cfRule type="expression" dxfId="157" priority="53">
      <formula>$G$19</formula>
    </cfRule>
  </conditionalFormatting>
  <conditionalFormatting sqref="C5:C8">
    <cfRule type="expression" dxfId="156" priority="41" stopIfTrue="1">
      <formula>$G$8</formula>
    </cfRule>
    <cfRule type="expression" dxfId="155" priority="42" stopIfTrue="1">
      <formula>$G$7</formula>
    </cfRule>
    <cfRule type="expression" dxfId="154" priority="43">
      <formula>$G$5</formula>
    </cfRule>
    <cfRule type="expression" dxfId="153" priority="44">
      <formula>$G$6</formula>
    </cfRule>
  </conditionalFormatting>
  <conditionalFormatting sqref="C9:C11">
    <cfRule type="expression" dxfId="152" priority="37" stopIfTrue="1">
      <formula>$G$11</formula>
    </cfRule>
    <cfRule type="expression" dxfId="151" priority="38" stopIfTrue="1">
      <formula>$G$10</formula>
    </cfRule>
    <cfRule type="expression" dxfId="150" priority="39">
      <formula>$G$9</formula>
    </cfRule>
  </conditionalFormatting>
  <conditionalFormatting sqref="C12:C14">
    <cfRule type="expression" dxfId="149" priority="34" stopIfTrue="1">
      <formula>$G$14</formula>
    </cfRule>
    <cfRule type="expression" dxfId="148" priority="35" stopIfTrue="1">
      <formula>$G$13</formula>
    </cfRule>
    <cfRule type="expression" dxfId="147" priority="36">
      <formula>$G$12</formula>
    </cfRule>
  </conditionalFormatting>
  <conditionalFormatting sqref="C15:C17">
    <cfRule type="expression" dxfId="146" priority="31" stopIfTrue="1">
      <formula>$G$17</formula>
    </cfRule>
    <cfRule type="expression" dxfId="145" priority="32" stopIfTrue="1">
      <formula>$G$16</formula>
    </cfRule>
    <cfRule type="expression" dxfId="144" priority="33">
      <formula>$G$15</formula>
    </cfRule>
  </conditionalFormatting>
  <conditionalFormatting sqref="D3">
    <cfRule type="containsBlanks" dxfId="143" priority="25" stopIfTrue="1">
      <formula>LEN(TRIM(D3))=0</formula>
    </cfRule>
    <cfRule type="cellIs" dxfId="142" priority="26" stopIfTrue="1" operator="between">
      <formula>0</formula>
      <formula>2</formula>
    </cfRule>
  </conditionalFormatting>
  <conditionalFormatting sqref="C4">
    <cfRule type="containsBlanks" priority="23" stopIfTrue="1">
      <formula>LEN(TRIM(C4))=0</formula>
    </cfRule>
    <cfRule type="cellIs" dxfId="141" priority="24" operator="equal">
      <formula>0</formula>
    </cfRule>
  </conditionalFormatting>
  <conditionalFormatting sqref="D4">
    <cfRule type="containsBlanks" priority="21" stopIfTrue="1">
      <formula>LEN(TRIM(D4))=0</formula>
    </cfRule>
    <cfRule type="cellIs" dxfId="140" priority="22" operator="equal">
      <formula>0</formula>
    </cfRule>
  </conditionalFormatting>
  <conditionalFormatting sqref="C3">
    <cfRule type="containsBlanks" dxfId="139" priority="18" stopIfTrue="1">
      <formula>LEN(TRIM(C3))=0</formula>
    </cfRule>
    <cfRule type="cellIs" dxfId="138" priority="19" stopIfTrue="1" operator="between">
      <formula>0</formula>
      <formula>2</formula>
    </cfRule>
  </conditionalFormatting>
  <conditionalFormatting sqref="D5:D8">
    <cfRule type="expression" dxfId="137" priority="14" stopIfTrue="1">
      <formula>$H$8</formula>
    </cfRule>
    <cfRule type="expression" dxfId="136" priority="15" stopIfTrue="1">
      <formula>$H$7</formula>
    </cfRule>
    <cfRule type="expression" dxfId="135" priority="16">
      <formula>$H$5</formula>
    </cfRule>
    <cfRule type="expression" dxfId="134" priority="17">
      <formula>$H$6</formula>
    </cfRule>
  </conditionalFormatting>
  <conditionalFormatting sqref="D9:D11">
    <cfRule type="expression" dxfId="133" priority="11" stopIfTrue="1">
      <formula>$H$11</formula>
    </cfRule>
    <cfRule type="expression" dxfId="132" priority="12" stopIfTrue="1">
      <formula>$H$10</formula>
    </cfRule>
    <cfRule type="expression" dxfId="131" priority="13">
      <formula>$H$9</formula>
    </cfRule>
  </conditionalFormatting>
  <conditionalFormatting sqref="D12:D14">
    <cfRule type="expression" dxfId="130" priority="8" stopIfTrue="1">
      <formula>$H$14</formula>
    </cfRule>
    <cfRule type="expression" dxfId="129" priority="9" stopIfTrue="1">
      <formula>$H$13</formula>
    </cfRule>
    <cfRule type="expression" dxfId="128" priority="10">
      <formula>$H$12</formula>
    </cfRule>
  </conditionalFormatting>
  <conditionalFormatting sqref="D15:D17">
    <cfRule type="expression" dxfId="127" priority="5" stopIfTrue="1">
      <formula>$H$17</formula>
    </cfRule>
    <cfRule type="expression" dxfId="126" priority="6" stopIfTrue="1">
      <formula>$H$16</formula>
    </cfRule>
    <cfRule type="expression" dxfId="125" priority="7">
      <formula>$H$15</formula>
    </cfRule>
  </conditionalFormatting>
  <conditionalFormatting sqref="D19:D22">
    <cfRule type="expression" dxfId="124" priority="1">
      <formula>$H$22</formula>
    </cfRule>
    <cfRule type="expression" dxfId="123" priority="2">
      <formula>$H$21</formula>
    </cfRule>
    <cfRule type="expression" dxfId="122" priority="3">
      <formula>$H$20</formula>
    </cfRule>
    <cfRule type="expression" dxfId="121" priority="4">
      <formula>$H$19</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9" r:id="rId4" name="Check Box 9">
              <controlPr locked="0" defaultSize="0" autoFill="0" autoLine="0" autoPict="0">
                <anchor moveWithCells="1">
                  <from>
                    <xdr:col>1</xdr:col>
                    <xdr:colOff>4371975</xdr:colOff>
                    <xdr:row>24</xdr:row>
                    <xdr:rowOff>0</xdr:rowOff>
                  </from>
                  <to>
                    <xdr:col>2</xdr:col>
                    <xdr:colOff>762000</xdr:colOff>
                    <xdr:row>25</xdr:row>
                    <xdr:rowOff>0</xdr:rowOff>
                  </to>
                </anchor>
              </controlPr>
            </control>
          </mc:Choice>
        </mc:AlternateContent>
        <mc:AlternateContent xmlns:mc="http://schemas.openxmlformats.org/markup-compatibility/2006">
          <mc:Choice Requires="x14">
            <control shapeId="5131" r:id="rId5" name="Check Box 11">
              <controlPr locked="0" defaultSize="0" autoFill="0" autoLine="0" autoPict="0">
                <anchor moveWithCells="1">
                  <from>
                    <xdr:col>2</xdr:col>
                    <xdr:colOff>9525</xdr:colOff>
                    <xdr:row>26</xdr:row>
                    <xdr:rowOff>9525</xdr:rowOff>
                  </from>
                  <to>
                    <xdr:col>2</xdr:col>
                    <xdr:colOff>771525</xdr:colOff>
                    <xdr:row>26</xdr:row>
                    <xdr:rowOff>152400</xdr:rowOff>
                  </to>
                </anchor>
              </controlPr>
            </control>
          </mc:Choice>
        </mc:AlternateContent>
        <mc:AlternateContent xmlns:mc="http://schemas.openxmlformats.org/markup-compatibility/2006">
          <mc:Choice Requires="x14">
            <control shapeId="5136" r:id="rId6" name="Check Box 16">
              <controlPr locked="0" defaultSize="0" autoFill="0" autoLine="0" autoPict="0">
                <anchor moveWithCells="1">
                  <from>
                    <xdr:col>2</xdr:col>
                    <xdr:colOff>9525</xdr:colOff>
                    <xdr:row>25</xdr:row>
                    <xdr:rowOff>9525</xdr:rowOff>
                  </from>
                  <to>
                    <xdr:col>3</xdr:col>
                    <xdr:colOff>133350</xdr:colOff>
                    <xdr:row>25</xdr:row>
                    <xdr:rowOff>142875</xdr:rowOff>
                  </to>
                </anchor>
              </controlPr>
            </control>
          </mc:Choice>
        </mc:AlternateContent>
        <mc:AlternateContent xmlns:mc="http://schemas.openxmlformats.org/markup-compatibility/2006">
          <mc:Choice Requires="x14">
            <control shapeId="5160" r:id="rId7" name="Check Box 40">
              <controlPr locked="0" defaultSize="0" autoFill="0" autoLine="0" autoPict="0">
                <anchor moveWithCells="1">
                  <from>
                    <xdr:col>2</xdr:col>
                    <xdr:colOff>0</xdr:colOff>
                    <xdr:row>27</xdr:row>
                    <xdr:rowOff>0</xdr:rowOff>
                  </from>
                  <to>
                    <xdr:col>2</xdr:col>
                    <xdr:colOff>762000</xdr:colOff>
                    <xdr:row>28</xdr:row>
                    <xdr:rowOff>0</xdr:rowOff>
                  </to>
                </anchor>
              </controlPr>
            </control>
          </mc:Choice>
        </mc:AlternateContent>
        <mc:AlternateContent xmlns:mc="http://schemas.openxmlformats.org/markup-compatibility/2006">
          <mc:Choice Requires="x14">
            <control shapeId="5161" r:id="rId8" name="Check Box 41">
              <controlPr locked="0" defaultSize="0" autoFill="0" autoLine="0" autoPict="0">
                <anchor moveWithCells="1">
                  <from>
                    <xdr:col>2</xdr:col>
                    <xdr:colOff>0</xdr:colOff>
                    <xdr:row>30</xdr:row>
                    <xdr:rowOff>0</xdr:rowOff>
                  </from>
                  <to>
                    <xdr:col>2</xdr:col>
                    <xdr:colOff>762000</xdr:colOff>
                    <xdr:row>31</xdr:row>
                    <xdr:rowOff>0</xdr:rowOff>
                  </to>
                </anchor>
              </controlPr>
            </control>
          </mc:Choice>
        </mc:AlternateContent>
        <mc:AlternateContent xmlns:mc="http://schemas.openxmlformats.org/markup-compatibility/2006">
          <mc:Choice Requires="x14">
            <control shapeId="5162" r:id="rId9" name="Check Box 42">
              <controlPr locked="0" defaultSize="0" autoFill="0" autoLine="0" autoPict="0">
                <anchor moveWithCells="1">
                  <from>
                    <xdr:col>2</xdr:col>
                    <xdr:colOff>9525</xdr:colOff>
                    <xdr:row>28</xdr:row>
                    <xdr:rowOff>9525</xdr:rowOff>
                  </from>
                  <to>
                    <xdr:col>3</xdr:col>
                    <xdr:colOff>133350</xdr:colOff>
                    <xdr:row>28</xdr:row>
                    <xdr:rowOff>142875</xdr:rowOff>
                  </to>
                </anchor>
              </controlPr>
            </control>
          </mc:Choice>
        </mc:AlternateContent>
        <mc:AlternateContent xmlns:mc="http://schemas.openxmlformats.org/markup-compatibility/2006">
          <mc:Choice Requires="x14">
            <control shapeId="5163" r:id="rId10" name="Check Box 43">
              <controlPr locked="0" defaultSize="0" autoFill="0" autoLine="0" autoPict="0">
                <anchor moveWithCells="1">
                  <from>
                    <xdr:col>2</xdr:col>
                    <xdr:colOff>9525</xdr:colOff>
                    <xdr:row>31</xdr:row>
                    <xdr:rowOff>9525</xdr:rowOff>
                  </from>
                  <to>
                    <xdr:col>3</xdr:col>
                    <xdr:colOff>133350</xdr:colOff>
                    <xdr:row>31</xdr:row>
                    <xdr:rowOff>142875</xdr:rowOff>
                  </to>
                </anchor>
              </controlPr>
            </control>
          </mc:Choice>
        </mc:AlternateContent>
        <mc:AlternateContent xmlns:mc="http://schemas.openxmlformats.org/markup-compatibility/2006">
          <mc:Choice Requires="x14">
            <control shapeId="5164" r:id="rId11" name="Check Box 44">
              <controlPr defaultSize="0" autoFill="0" autoLine="0" autoPict="0">
                <anchor moveWithCells="1">
                  <from>
                    <xdr:col>3</xdr:col>
                    <xdr:colOff>19050</xdr:colOff>
                    <xdr:row>24</xdr:row>
                    <xdr:rowOff>0</xdr:rowOff>
                  </from>
                  <to>
                    <xdr:col>3</xdr:col>
                    <xdr:colOff>781050</xdr:colOff>
                    <xdr:row>25</xdr:row>
                    <xdr:rowOff>0</xdr:rowOff>
                  </to>
                </anchor>
              </controlPr>
            </control>
          </mc:Choice>
        </mc:AlternateContent>
        <mc:AlternateContent xmlns:mc="http://schemas.openxmlformats.org/markup-compatibility/2006">
          <mc:Choice Requires="x14">
            <control shapeId="5165" r:id="rId12" name="Check Box 45">
              <controlPr locked="0" defaultSize="0" autoFill="0" autoLine="0" autoPict="0">
                <anchor moveWithCells="1">
                  <from>
                    <xdr:col>3</xdr:col>
                    <xdr:colOff>9525</xdr:colOff>
                    <xdr:row>26</xdr:row>
                    <xdr:rowOff>0</xdr:rowOff>
                  </from>
                  <to>
                    <xdr:col>3</xdr:col>
                    <xdr:colOff>771525</xdr:colOff>
                    <xdr:row>26</xdr:row>
                    <xdr:rowOff>142875</xdr:rowOff>
                  </to>
                </anchor>
              </controlPr>
            </control>
          </mc:Choice>
        </mc:AlternateContent>
        <mc:AlternateContent xmlns:mc="http://schemas.openxmlformats.org/markup-compatibility/2006">
          <mc:Choice Requires="x14">
            <control shapeId="5166" r:id="rId13" name="Check Box 46">
              <controlPr locked="0" defaultSize="0" autoFill="0" autoLine="0" autoPict="0">
                <anchor moveWithCells="1">
                  <from>
                    <xdr:col>3</xdr:col>
                    <xdr:colOff>9525</xdr:colOff>
                    <xdr:row>27</xdr:row>
                    <xdr:rowOff>9525</xdr:rowOff>
                  </from>
                  <to>
                    <xdr:col>3</xdr:col>
                    <xdr:colOff>771525</xdr:colOff>
                    <xdr:row>28</xdr:row>
                    <xdr:rowOff>9525</xdr:rowOff>
                  </to>
                </anchor>
              </controlPr>
            </control>
          </mc:Choice>
        </mc:AlternateContent>
        <mc:AlternateContent xmlns:mc="http://schemas.openxmlformats.org/markup-compatibility/2006">
          <mc:Choice Requires="x14">
            <control shapeId="5167" r:id="rId14" name="Check Box 47">
              <controlPr locked="0" defaultSize="0" autoFill="0" autoLine="0" autoPict="0">
                <anchor moveWithCells="1">
                  <from>
                    <xdr:col>2</xdr:col>
                    <xdr:colOff>9525</xdr:colOff>
                    <xdr:row>29</xdr:row>
                    <xdr:rowOff>9525</xdr:rowOff>
                  </from>
                  <to>
                    <xdr:col>2</xdr:col>
                    <xdr:colOff>771525</xdr:colOff>
                    <xdr:row>29</xdr:row>
                    <xdr:rowOff>152400</xdr:rowOff>
                  </to>
                </anchor>
              </controlPr>
            </control>
          </mc:Choice>
        </mc:AlternateContent>
        <mc:AlternateContent xmlns:mc="http://schemas.openxmlformats.org/markup-compatibility/2006">
          <mc:Choice Requires="x14">
            <control shapeId="5168" r:id="rId15" name="Check Box 48">
              <controlPr locked="0" defaultSize="0" autoFill="0" autoLine="0" autoPict="0">
                <anchor moveWithCells="1">
                  <from>
                    <xdr:col>2</xdr:col>
                    <xdr:colOff>9525</xdr:colOff>
                    <xdr:row>32</xdr:row>
                    <xdr:rowOff>9525</xdr:rowOff>
                  </from>
                  <to>
                    <xdr:col>2</xdr:col>
                    <xdr:colOff>771525</xdr:colOff>
                    <xdr:row>32</xdr:row>
                    <xdr:rowOff>152400</xdr:rowOff>
                  </to>
                </anchor>
              </controlPr>
            </control>
          </mc:Choice>
        </mc:AlternateContent>
        <mc:AlternateContent xmlns:mc="http://schemas.openxmlformats.org/markup-compatibility/2006">
          <mc:Choice Requires="x14">
            <control shapeId="5169" r:id="rId16" name="Check Box 49">
              <controlPr locked="0" defaultSize="0" autoFill="0" autoLine="0" autoPict="0">
                <anchor moveWithCells="1">
                  <from>
                    <xdr:col>3</xdr:col>
                    <xdr:colOff>9525</xdr:colOff>
                    <xdr:row>32</xdr:row>
                    <xdr:rowOff>9525</xdr:rowOff>
                  </from>
                  <to>
                    <xdr:col>3</xdr:col>
                    <xdr:colOff>771525</xdr:colOff>
                    <xdr:row>32</xdr:row>
                    <xdr:rowOff>152400</xdr:rowOff>
                  </to>
                </anchor>
              </controlPr>
            </control>
          </mc:Choice>
        </mc:AlternateContent>
        <mc:AlternateContent xmlns:mc="http://schemas.openxmlformats.org/markup-compatibility/2006">
          <mc:Choice Requires="x14">
            <control shapeId="5170" r:id="rId17" name="Check Box 50">
              <controlPr locked="0" defaultSize="0" autoFill="0" autoLine="0" autoPict="0">
                <anchor moveWithCells="1">
                  <from>
                    <xdr:col>3</xdr:col>
                    <xdr:colOff>19050</xdr:colOff>
                    <xdr:row>28</xdr:row>
                    <xdr:rowOff>142875</xdr:rowOff>
                  </from>
                  <to>
                    <xdr:col>3</xdr:col>
                    <xdr:colOff>781050</xdr:colOff>
                    <xdr:row>29</xdr:row>
                    <xdr:rowOff>123825</xdr:rowOff>
                  </to>
                </anchor>
              </controlPr>
            </control>
          </mc:Choice>
        </mc:AlternateContent>
        <mc:AlternateContent xmlns:mc="http://schemas.openxmlformats.org/markup-compatibility/2006">
          <mc:Choice Requires="x14">
            <control shapeId="5171" r:id="rId18" name="Check Box 51">
              <controlPr locked="0" defaultSize="0" autoFill="0" autoLine="0" autoPict="0">
                <anchor moveWithCells="1">
                  <from>
                    <xdr:col>1</xdr:col>
                    <xdr:colOff>4200525</xdr:colOff>
                    <xdr:row>4</xdr:row>
                    <xdr:rowOff>0</xdr:rowOff>
                  </from>
                  <to>
                    <xdr:col>2</xdr:col>
                    <xdr:colOff>962025</xdr:colOff>
                    <xdr:row>5</xdr:row>
                    <xdr:rowOff>19050</xdr:rowOff>
                  </to>
                </anchor>
              </controlPr>
            </control>
          </mc:Choice>
        </mc:AlternateContent>
        <mc:AlternateContent xmlns:mc="http://schemas.openxmlformats.org/markup-compatibility/2006">
          <mc:Choice Requires="x14">
            <control shapeId="5172" r:id="rId19" name="Check Box 52">
              <controlPr locked="0" defaultSize="0" autoFill="0" autoLine="0" autoPict="0">
                <anchor moveWithCells="1">
                  <from>
                    <xdr:col>2</xdr:col>
                    <xdr:colOff>0</xdr:colOff>
                    <xdr:row>5</xdr:row>
                    <xdr:rowOff>0</xdr:rowOff>
                  </from>
                  <to>
                    <xdr:col>2</xdr:col>
                    <xdr:colOff>762000</xdr:colOff>
                    <xdr:row>6</xdr:row>
                    <xdr:rowOff>0</xdr:rowOff>
                  </to>
                </anchor>
              </controlPr>
            </control>
          </mc:Choice>
        </mc:AlternateContent>
        <mc:AlternateContent xmlns:mc="http://schemas.openxmlformats.org/markup-compatibility/2006">
          <mc:Choice Requires="x14">
            <control shapeId="5173" r:id="rId20" name="Check Box 53">
              <controlPr locked="0" defaultSize="0" autoFill="0" autoLine="0" autoPict="0">
                <anchor moveWithCells="1">
                  <from>
                    <xdr:col>2</xdr:col>
                    <xdr:colOff>0</xdr:colOff>
                    <xdr:row>6</xdr:row>
                    <xdr:rowOff>0</xdr:rowOff>
                  </from>
                  <to>
                    <xdr:col>2</xdr:col>
                    <xdr:colOff>762000</xdr:colOff>
                    <xdr:row>7</xdr:row>
                    <xdr:rowOff>0</xdr:rowOff>
                  </to>
                </anchor>
              </controlPr>
            </control>
          </mc:Choice>
        </mc:AlternateContent>
        <mc:AlternateContent xmlns:mc="http://schemas.openxmlformats.org/markup-compatibility/2006">
          <mc:Choice Requires="x14">
            <control shapeId="5174" r:id="rId21" name="Check Box 54">
              <controlPr locked="0" defaultSize="0" autoFill="0" autoLine="0" autoPict="0">
                <anchor moveWithCells="1">
                  <from>
                    <xdr:col>2</xdr:col>
                    <xdr:colOff>0</xdr:colOff>
                    <xdr:row>7</xdr:row>
                    <xdr:rowOff>0</xdr:rowOff>
                  </from>
                  <to>
                    <xdr:col>2</xdr:col>
                    <xdr:colOff>762000</xdr:colOff>
                    <xdr:row>8</xdr:row>
                    <xdr:rowOff>0</xdr:rowOff>
                  </to>
                </anchor>
              </controlPr>
            </control>
          </mc:Choice>
        </mc:AlternateContent>
        <mc:AlternateContent xmlns:mc="http://schemas.openxmlformats.org/markup-compatibility/2006">
          <mc:Choice Requires="x14">
            <control shapeId="5175" r:id="rId22" name="Check Box 55">
              <controlPr locked="0" defaultSize="0" autoFill="0" autoLine="0" autoPict="0">
                <anchor moveWithCells="1">
                  <from>
                    <xdr:col>2</xdr:col>
                    <xdr:colOff>0</xdr:colOff>
                    <xdr:row>8</xdr:row>
                    <xdr:rowOff>9525</xdr:rowOff>
                  </from>
                  <to>
                    <xdr:col>2</xdr:col>
                    <xdr:colOff>762000</xdr:colOff>
                    <xdr:row>9</xdr:row>
                    <xdr:rowOff>9525</xdr:rowOff>
                  </to>
                </anchor>
              </controlPr>
            </control>
          </mc:Choice>
        </mc:AlternateContent>
        <mc:AlternateContent xmlns:mc="http://schemas.openxmlformats.org/markup-compatibility/2006">
          <mc:Choice Requires="x14">
            <control shapeId="5177" r:id="rId23" name="Check Box 57">
              <controlPr locked="0" defaultSize="0" autoFill="0" autoLine="0" autoPict="0">
                <anchor moveWithCells="1">
                  <from>
                    <xdr:col>2</xdr:col>
                    <xdr:colOff>0</xdr:colOff>
                    <xdr:row>9</xdr:row>
                    <xdr:rowOff>0</xdr:rowOff>
                  </from>
                  <to>
                    <xdr:col>2</xdr:col>
                    <xdr:colOff>762000</xdr:colOff>
                    <xdr:row>10</xdr:row>
                    <xdr:rowOff>0</xdr:rowOff>
                  </to>
                </anchor>
              </controlPr>
            </control>
          </mc:Choice>
        </mc:AlternateContent>
        <mc:AlternateContent xmlns:mc="http://schemas.openxmlformats.org/markup-compatibility/2006">
          <mc:Choice Requires="x14">
            <control shapeId="5178" r:id="rId24" name="Check Box 58">
              <controlPr locked="0" defaultSize="0" autoFill="0" autoLine="0" autoPict="0">
                <anchor moveWithCells="1">
                  <from>
                    <xdr:col>2</xdr:col>
                    <xdr:colOff>0</xdr:colOff>
                    <xdr:row>10</xdr:row>
                    <xdr:rowOff>0</xdr:rowOff>
                  </from>
                  <to>
                    <xdr:col>2</xdr:col>
                    <xdr:colOff>762000</xdr:colOff>
                    <xdr:row>11</xdr:row>
                    <xdr:rowOff>0</xdr:rowOff>
                  </to>
                </anchor>
              </controlPr>
            </control>
          </mc:Choice>
        </mc:AlternateContent>
        <mc:AlternateContent xmlns:mc="http://schemas.openxmlformats.org/markup-compatibility/2006">
          <mc:Choice Requires="x14">
            <control shapeId="5179" r:id="rId25" name="Check Box 59">
              <controlPr locked="0" defaultSize="0" autoFill="0" autoLine="0" autoPict="0">
                <anchor moveWithCells="1">
                  <from>
                    <xdr:col>2</xdr:col>
                    <xdr:colOff>0</xdr:colOff>
                    <xdr:row>11</xdr:row>
                    <xdr:rowOff>0</xdr:rowOff>
                  </from>
                  <to>
                    <xdr:col>2</xdr:col>
                    <xdr:colOff>762000</xdr:colOff>
                    <xdr:row>12</xdr:row>
                    <xdr:rowOff>0</xdr:rowOff>
                  </to>
                </anchor>
              </controlPr>
            </control>
          </mc:Choice>
        </mc:AlternateContent>
        <mc:AlternateContent xmlns:mc="http://schemas.openxmlformats.org/markup-compatibility/2006">
          <mc:Choice Requires="x14">
            <control shapeId="5181" r:id="rId26" name="Check Box 61">
              <controlPr locked="0" defaultSize="0" autoFill="0" autoLine="0" autoPict="0">
                <anchor moveWithCells="1">
                  <from>
                    <xdr:col>2</xdr:col>
                    <xdr:colOff>0</xdr:colOff>
                    <xdr:row>13</xdr:row>
                    <xdr:rowOff>0</xdr:rowOff>
                  </from>
                  <to>
                    <xdr:col>2</xdr:col>
                    <xdr:colOff>762000</xdr:colOff>
                    <xdr:row>14</xdr:row>
                    <xdr:rowOff>0</xdr:rowOff>
                  </to>
                </anchor>
              </controlPr>
            </control>
          </mc:Choice>
        </mc:AlternateContent>
        <mc:AlternateContent xmlns:mc="http://schemas.openxmlformats.org/markup-compatibility/2006">
          <mc:Choice Requires="x14">
            <control shapeId="5182" r:id="rId27" name="Check Box 62">
              <controlPr locked="0" defaultSize="0" autoFill="0" autoLine="0" autoPict="0">
                <anchor moveWithCells="1">
                  <from>
                    <xdr:col>2</xdr:col>
                    <xdr:colOff>0</xdr:colOff>
                    <xdr:row>14</xdr:row>
                    <xdr:rowOff>0</xdr:rowOff>
                  </from>
                  <to>
                    <xdr:col>2</xdr:col>
                    <xdr:colOff>762000</xdr:colOff>
                    <xdr:row>15</xdr:row>
                    <xdr:rowOff>0</xdr:rowOff>
                  </to>
                </anchor>
              </controlPr>
            </control>
          </mc:Choice>
        </mc:AlternateContent>
        <mc:AlternateContent xmlns:mc="http://schemas.openxmlformats.org/markup-compatibility/2006">
          <mc:Choice Requires="x14">
            <control shapeId="5183" r:id="rId28" name="Check Box 63">
              <controlPr locked="0" defaultSize="0" autoFill="0" autoLine="0" autoPict="0">
                <anchor moveWithCells="1">
                  <from>
                    <xdr:col>2</xdr:col>
                    <xdr:colOff>0</xdr:colOff>
                    <xdr:row>12</xdr:row>
                    <xdr:rowOff>0</xdr:rowOff>
                  </from>
                  <to>
                    <xdr:col>2</xdr:col>
                    <xdr:colOff>762000</xdr:colOff>
                    <xdr:row>13</xdr:row>
                    <xdr:rowOff>0</xdr:rowOff>
                  </to>
                </anchor>
              </controlPr>
            </control>
          </mc:Choice>
        </mc:AlternateContent>
        <mc:AlternateContent xmlns:mc="http://schemas.openxmlformats.org/markup-compatibility/2006">
          <mc:Choice Requires="x14">
            <control shapeId="5184" r:id="rId29" name="Check Box 64">
              <controlPr locked="0" defaultSize="0" autoFill="0" autoLine="0" autoPict="0">
                <anchor moveWithCells="1">
                  <from>
                    <xdr:col>2</xdr:col>
                    <xdr:colOff>0</xdr:colOff>
                    <xdr:row>15</xdr:row>
                    <xdr:rowOff>0</xdr:rowOff>
                  </from>
                  <to>
                    <xdr:col>2</xdr:col>
                    <xdr:colOff>762000</xdr:colOff>
                    <xdr:row>16</xdr:row>
                    <xdr:rowOff>0</xdr:rowOff>
                  </to>
                </anchor>
              </controlPr>
            </control>
          </mc:Choice>
        </mc:AlternateContent>
        <mc:AlternateContent xmlns:mc="http://schemas.openxmlformats.org/markup-compatibility/2006">
          <mc:Choice Requires="x14">
            <control shapeId="5185" r:id="rId30" name="Check Box 65">
              <controlPr locked="0" defaultSize="0" autoFill="0" autoLine="0" autoPict="0">
                <anchor moveWithCells="1">
                  <from>
                    <xdr:col>2</xdr:col>
                    <xdr:colOff>0</xdr:colOff>
                    <xdr:row>16</xdr:row>
                    <xdr:rowOff>0</xdr:rowOff>
                  </from>
                  <to>
                    <xdr:col>2</xdr:col>
                    <xdr:colOff>762000</xdr:colOff>
                    <xdr:row>17</xdr:row>
                    <xdr:rowOff>0</xdr:rowOff>
                  </to>
                </anchor>
              </controlPr>
            </control>
          </mc:Choice>
        </mc:AlternateContent>
        <mc:AlternateContent xmlns:mc="http://schemas.openxmlformats.org/markup-compatibility/2006">
          <mc:Choice Requires="x14">
            <control shapeId="5186" r:id="rId31" name="Check Box 66">
              <controlPr locked="0" defaultSize="0" autoFill="0" autoLine="0" autoPict="0">
                <anchor moveWithCells="1">
                  <from>
                    <xdr:col>3</xdr:col>
                    <xdr:colOff>19050</xdr:colOff>
                    <xdr:row>30</xdr:row>
                    <xdr:rowOff>0</xdr:rowOff>
                  </from>
                  <to>
                    <xdr:col>3</xdr:col>
                    <xdr:colOff>781050</xdr:colOff>
                    <xdr:row>31</xdr:row>
                    <xdr:rowOff>0</xdr:rowOff>
                  </to>
                </anchor>
              </controlPr>
            </control>
          </mc:Choice>
        </mc:AlternateContent>
        <mc:AlternateContent xmlns:mc="http://schemas.openxmlformats.org/markup-compatibility/2006">
          <mc:Choice Requires="x14">
            <control shapeId="5187" r:id="rId32" name="Check Box 67">
              <controlPr locked="0" defaultSize="0" autoFill="0" autoLine="0" autoPict="0">
                <anchor moveWithCells="1">
                  <from>
                    <xdr:col>2</xdr:col>
                    <xdr:colOff>1076325</xdr:colOff>
                    <xdr:row>4</xdr:row>
                    <xdr:rowOff>0</xdr:rowOff>
                  </from>
                  <to>
                    <xdr:col>3</xdr:col>
                    <xdr:colOff>942975</xdr:colOff>
                    <xdr:row>5</xdr:row>
                    <xdr:rowOff>0</xdr:rowOff>
                  </to>
                </anchor>
              </controlPr>
            </control>
          </mc:Choice>
        </mc:AlternateContent>
        <mc:AlternateContent xmlns:mc="http://schemas.openxmlformats.org/markup-compatibility/2006">
          <mc:Choice Requires="x14">
            <control shapeId="5188" r:id="rId33" name="Check Box 68">
              <controlPr locked="0" defaultSize="0" autoFill="0" autoLine="0" autoPict="0">
                <anchor moveWithCells="1">
                  <from>
                    <xdr:col>3</xdr:col>
                    <xdr:colOff>0</xdr:colOff>
                    <xdr:row>5</xdr:row>
                    <xdr:rowOff>0</xdr:rowOff>
                  </from>
                  <to>
                    <xdr:col>3</xdr:col>
                    <xdr:colOff>762000</xdr:colOff>
                    <xdr:row>6</xdr:row>
                    <xdr:rowOff>0</xdr:rowOff>
                  </to>
                </anchor>
              </controlPr>
            </control>
          </mc:Choice>
        </mc:AlternateContent>
        <mc:AlternateContent xmlns:mc="http://schemas.openxmlformats.org/markup-compatibility/2006">
          <mc:Choice Requires="x14">
            <control shapeId="5189" r:id="rId34" name="Check Box 69">
              <controlPr locked="0" defaultSize="0" autoFill="0" autoLine="0" autoPict="0">
                <anchor moveWithCells="1">
                  <from>
                    <xdr:col>3</xdr:col>
                    <xdr:colOff>0</xdr:colOff>
                    <xdr:row>6</xdr:row>
                    <xdr:rowOff>0</xdr:rowOff>
                  </from>
                  <to>
                    <xdr:col>3</xdr:col>
                    <xdr:colOff>762000</xdr:colOff>
                    <xdr:row>7</xdr:row>
                    <xdr:rowOff>0</xdr:rowOff>
                  </to>
                </anchor>
              </controlPr>
            </control>
          </mc:Choice>
        </mc:AlternateContent>
        <mc:AlternateContent xmlns:mc="http://schemas.openxmlformats.org/markup-compatibility/2006">
          <mc:Choice Requires="x14">
            <control shapeId="5190" r:id="rId35" name="Check Box 70">
              <controlPr locked="0" defaultSize="0" autoFill="0" autoLine="0" autoPict="0">
                <anchor moveWithCells="1">
                  <from>
                    <xdr:col>3</xdr:col>
                    <xdr:colOff>0</xdr:colOff>
                    <xdr:row>7</xdr:row>
                    <xdr:rowOff>0</xdr:rowOff>
                  </from>
                  <to>
                    <xdr:col>3</xdr:col>
                    <xdr:colOff>762000</xdr:colOff>
                    <xdr:row>8</xdr:row>
                    <xdr:rowOff>0</xdr:rowOff>
                  </to>
                </anchor>
              </controlPr>
            </control>
          </mc:Choice>
        </mc:AlternateContent>
        <mc:AlternateContent xmlns:mc="http://schemas.openxmlformats.org/markup-compatibility/2006">
          <mc:Choice Requires="x14">
            <control shapeId="5191" r:id="rId36" name="Check Box 71">
              <controlPr locked="0" defaultSize="0" autoFill="0" autoLine="0" autoPict="0">
                <anchor moveWithCells="1">
                  <from>
                    <xdr:col>3</xdr:col>
                    <xdr:colOff>0</xdr:colOff>
                    <xdr:row>8</xdr:row>
                    <xdr:rowOff>9525</xdr:rowOff>
                  </from>
                  <to>
                    <xdr:col>3</xdr:col>
                    <xdr:colOff>762000</xdr:colOff>
                    <xdr:row>9</xdr:row>
                    <xdr:rowOff>9525</xdr:rowOff>
                  </to>
                </anchor>
              </controlPr>
            </control>
          </mc:Choice>
        </mc:AlternateContent>
        <mc:AlternateContent xmlns:mc="http://schemas.openxmlformats.org/markup-compatibility/2006">
          <mc:Choice Requires="x14">
            <control shapeId="5192" r:id="rId37" name="Check Box 72">
              <controlPr locked="0" defaultSize="0" autoFill="0" autoLine="0" autoPict="0">
                <anchor moveWithCells="1">
                  <from>
                    <xdr:col>3</xdr:col>
                    <xdr:colOff>0</xdr:colOff>
                    <xdr:row>9</xdr:row>
                    <xdr:rowOff>0</xdr:rowOff>
                  </from>
                  <to>
                    <xdr:col>3</xdr:col>
                    <xdr:colOff>762000</xdr:colOff>
                    <xdr:row>10</xdr:row>
                    <xdr:rowOff>0</xdr:rowOff>
                  </to>
                </anchor>
              </controlPr>
            </control>
          </mc:Choice>
        </mc:AlternateContent>
        <mc:AlternateContent xmlns:mc="http://schemas.openxmlformats.org/markup-compatibility/2006">
          <mc:Choice Requires="x14">
            <control shapeId="5193" r:id="rId38" name="Check Box 73">
              <controlPr locked="0" defaultSize="0" autoFill="0" autoLine="0" autoPict="0">
                <anchor moveWithCells="1">
                  <from>
                    <xdr:col>3</xdr:col>
                    <xdr:colOff>0</xdr:colOff>
                    <xdr:row>10</xdr:row>
                    <xdr:rowOff>0</xdr:rowOff>
                  </from>
                  <to>
                    <xdr:col>3</xdr:col>
                    <xdr:colOff>762000</xdr:colOff>
                    <xdr:row>11</xdr:row>
                    <xdr:rowOff>0</xdr:rowOff>
                  </to>
                </anchor>
              </controlPr>
            </control>
          </mc:Choice>
        </mc:AlternateContent>
        <mc:AlternateContent xmlns:mc="http://schemas.openxmlformats.org/markup-compatibility/2006">
          <mc:Choice Requires="x14">
            <control shapeId="5194" r:id="rId39" name="Check Box 74">
              <controlPr locked="0" defaultSize="0" autoFill="0" autoLine="0" autoPict="0">
                <anchor moveWithCells="1">
                  <from>
                    <xdr:col>3</xdr:col>
                    <xdr:colOff>0</xdr:colOff>
                    <xdr:row>11</xdr:row>
                    <xdr:rowOff>0</xdr:rowOff>
                  </from>
                  <to>
                    <xdr:col>3</xdr:col>
                    <xdr:colOff>762000</xdr:colOff>
                    <xdr:row>12</xdr:row>
                    <xdr:rowOff>0</xdr:rowOff>
                  </to>
                </anchor>
              </controlPr>
            </control>
          </mc:Choice>
        </mc:AlternateContent>
        <mc:AlternateContent xmlns:mc="http://schemas.openxmlformats.org/markup-compatibility/2006">
          <mc:Choice Requires="x14">
            <control shapeId="5195" r:id="rId40" name="Check Box 75">
              <controlPr locked="0" defaultSize="0" autoFill="0" autoLine="0" autoPict="0">
                <anchor moveWithCells="1">
                  <from>
                    <xdr:col>3</xdr:col>
                    <xdr:colOff>0</xdr:colOff>
                    <xdr:row>13</xdr:row>
                    <xdr:rowOff>0</xdr:rowOff>
                  </from>
                  <to>
                    <xdr:col>3</xdr:col>
                    <xdr:colOff>762000</xdr:colOff>
                    <xdr:row>14</xdr:row>
                    <xdr:rowOff>0</xdr:rowOff>
                  </to>
                </anchor>
              </controlPr>
            </control>
          </mc:Choice>
        </mc:AlternateContent>
        <mc:AlternateContent xmlns:mc="http://schemas.openxmlformats.org/markup-compatibility/2006">
          <mc:Choice Requires="x14">
            <control shapeId="5196" r:id="rId41" name="Check Box 76">
              <controlPr locked="0" defaultSize="0" autoFill="0" autoLine="0" autoPict="0">
                <anchor moveWithCells="1">
                  <from>
                    <xdr:col>3</xdr:col>
                    <xdr:colOff>0</xdr:colOff>
                    <xdr:row>14</xdr:row>
                    <xdr:rowOff>0</xdr:rowOff>
                  </from>
                  <to>
                    <xdr:col>3</xdr:col>
                    <xdr:colOff>762000</xdr:colOff>
                    <xdr:row>15</xdr:row>
                    <xdr:rowOff>0</xdr:rowOff>
                  </to>
                </anchor>
              </controlPr>
            </control>
          </mc:Choice>
        </mc:AlternateContent>
        <mc:AlternateContent xmlns:mc="http://schemas.openxmlformats.org/markup-compatibility/2006">
          <mc:Choice Requires="x14">
            <control shapeId="5197" r:id="rId42" name="Check Box 77">
              <controlPr locked="0" defaultSize="0" autoFill="0" autoLine="0" autoPict="0">
                <anchor moveWithCells="1">
                  <from>
                    <xdr:col>3</xdr:col>
                    <xdr:colOff>0</xdr:colOff>
                    <xdr:row>12</xdr:row>
                    <xdr:rowOff>0</xdr:rowOff>
                  </from>
                  <to>
                    <xdr:col>3</xdr:col>
                    <xdr:colOff>762000</xdr:colOff>
                    <xdr:row>13</xdr:row>
                    <xdr:rowOff>0</xdr:rowOff>
                  </to>
                </anchor>
              </controlPr>
            </control>
          </mc:Choice>
        </mc:AlternateContent>
        <mc:AlternateContent xmlns:mc="http://schemas.openxmlformats.org/markup-compatibility/2006">
          <mc:Choice Requires="x14">
            <control shapeId="5198" r:id="rId43" name="Check Box 78">
              <controlPr locked="0" defaultSize="0" autoFill="0" autoLine="0" autoPict="0">
                <anchor moveWithCells="1">
                  <from>
                    <xdr:col>3</xdr:col>
                    <xdr:colOff>0</xdr:colOff>
                    <xdr:row>15</xdr:row>
                    <xdr:rowOff>0</xdr:rowOff>
                  </from>
                  <to>
                    <xdr:col>3</xdr:col>
                    <xdr:colOff>762000</xdr:colOff>
                    <xdr:row>16</xdr:row>
                    <xdr:rowOff>0</xdr:rowOff>
                  </to>
                </anchor>
              </controlPr>
            </control>
          </mc:Choice>
        </mc:AlternateContent>
        <mc:AlternateContent xmlns:mc="http://schemas.openxmlformats.org/markup-compatibility/2006">
          <mc:Choice Requires="x14">
            <control shapeId="5199" r:id="rId44" name="Check Box 79">
              <controlPr locked="0" defaultSize="0" autoFill="0" autoLine="0" autoPict="0">
                <anchor moveWithCells="1">
                  <from>
                    <xdr:col>3</xdr:col>
                    <xdr:colOff>0</xdr:colOff>
                    <xdr:row>16</xdr:row>
                    <xdr:rowOff>0</xdr:rowOff>
                  </from>
                  <to>
                    <xdr:col>3</xdr:col>
                    <xdr:colOff>762000</xdr:colOff>
                    <xdr:row>17</xdr:row>
                    <xdr:rowOff>0</xdr:rowOff>
                  </to>
                </anchor>
              </controlPr>
            </control>
          </mc:Choice>
        </mc:AlternateContent>
        <mc:AlternateContent xmlns:mc="http://schemas.openxmlformats.org/markup-compatibility/2006">
          <mc:Choice Requires="x14">
            <control shapeId="5200" r:id="rId45" name="Check Box 80">
              <controlPr locked="0" defaultSize="0" autoFill="0" autoLine="0" autoPict="0">
                <anchor moveWithCells="1">
                  <from>
                    <xdr:col>2</xdr:col>
                    <xdr:colOff>0</xdr:colOff>
                    <xdr:row>18</xdr:row>
                    <xdr:rowOff>0</xdr:rowOff>
                  </from>
                  <to>
                    <xdr:col>2</xdr:col>
                    <xdr:colOff>952500</xdr:colOff>
                    <xdr:row>18</xdr:row>
                    <xdr:rowOff>133350</xdr:rowOff>
                  </to>
                </anchor>
              </controlPr>
            </control>
          </mc:Choice>
        </mc:AlternateContent>
        <mc:AlternateContent xmlns:mc="http://schemas.openxmlformats.org/markup-compatibility/2006">
          <mc:Choice Requires="x14">
            <control shapeId="5201" r:id="rId46" name="Check Box 81">
              <controlPr locked="0" defaultSize="0" autoFill="0" autoLine="0" autoPict="0">
                <anchor moveWithCells="1">
                  <from>
                    <xdr:col>3</xdr:col>
                    <xdr:colOff>0</xdr:colOff>
                    <xdr:row>18</xdr:row>
                    <xdr:rowOff>0</xdr:rowOff>
                  </from>
                  <to>
                    <xdr:col>3</xdr:col>
                    <xdr:colOff>762000</xdr:colOff>
                    <xdr:row>19</xdr:row>
                    <xdr:rowOff>0</xdr:rowOff>
                  </to>
                </anchor>
              </controlPr>
            </control>
          </mc:Choice>
        </mc:AlternateContent>
        <mc:AlternateContent xmlns:mc="http://schemas.openxmlformats.org/markup-compatibility/2006">
          <mc:Choice Requires="x14">
            <control shapeId="5202" r:id="rId47" name="Check Box 82">
              <controlPr locked="0" defaultSize="0" autoFill="0" autoLine="0" autoPict="0">
                <anchor moveWithCells="1">
                  <from>
                    <xdr:col>2</xdr:col>
                    <xdr:colOff>0</xdr:colOff>
                    <xdr:row>19</xdr:row>
                    <xdr:rowOff>0</xdr:rowOff>
                  </from>
                  <to>
                    <xdr:col>2</xdr:col>
                    <xdr:colOff>762000</xdr:colOff>
                    <xdr:row>20</xdr:row>
                    <xdr:rowOff>0</xdr:rowOff>
                  </to>
                </anchor>
              </controlPr>
            </control>
          </mc:Choice>
        </mc:AlternateContent>
        <mc:AlternateContent xmlns:mc="http://schemas.openxmlformats.org/markup-compatibility/2006">
          <mc:Choice Requires="x14">
            <control shapeId="5203" r:id="rId48" name="Check Box 83">
              <controlPr locked="0" defaultSize="0" autoFill="0" autoLine="0" autoPict="0">
                <anchor moveWithCells="1">
                  <from>
                    <xdr:col>3</xdr:col>
                    <xdr:colOff>0</xdr:colOff>
                    <xdr:row>19</xdr:row>
                    <xdr:rowOff>0</xdr:rowOff>
                  </from>
                  <to>
                    <xdr:col>3</xdr:col>
                    <xdr:colOff>762000</xdr:colOff>
                    <xdr:row>20</xdr:row>
                    <xdr:rowOff>0</xdr:rowOff>
                  </to>
                </anchor>
              </controlPr>
            </control>
          </mc:Choice>
        </mc:AlternateContent>
        <mc:AlternateContent xmlns:mc="http://schemas.openxmlformats.org/markup-compatibility/2006">
          <mc:Choice Requires="x14">
            <control shapeId="5204" r:id="rId49" name="Check Box 84">
              <controlPr locked="0" defaultSize="0" autoFill="0" autoLine="0" autoPict="0">
                <anchor moveWithCells="1">
                  <from>
                    <xdr:col>2</xdr:col>
                    <xdr:colOff>0</xdr:colOff>
                    <xdr:row>20</xdr:row>
                    <xdr:rowOff>0</xdr:rowOff>
                  </from>
                  <to>
                    <xdr:col>2</xdr:col>
                    <xdr:colOff>762000</xdr:colOff>
                    <xdr:row>21</xdr:row>
                    <xdr:rowOff>0</xdr:rowOff>
                  </to>
                </anchor>
              </controlPr>
            </control>
          </mc:Choice>
        </mc:AlternateContent>
        <mc:AlternateContent xmlns:mc="http://schemas.openxmlformats.org/markup-compatibility/2006">
          <mc:Choice Requires="x14">
            <control shapeId="5205" r:id="rId50" name="Check Box 85">
              <controlPr locked="0" defaultSize="0" autoFill="0" autoLine="0" autoPict="0">
                <anchor moveWithCells="1">
                  <from>
                    <xdr:col>3</xdr:col>
                    <xdr:colOff>0</xdr:colOff>
                    <xdr:row>20</xdr:row>
                    <xdr:rowOff>0</xdr:rowOff>
                  </from>
                  <to>
                    <xdr:col>3</xdr:col>
                    <xdr:colOff>762000</xdr:colOff>
                    <xdr:row>21</xdr:row>
                    <xdr:rowOff>0</xdr:rowOff>
                  </to>
                </anchor>
              </controlPr>
            </control>
          </mc:Choice>
        </mc:AlternateContent>
        <mc:AlternateContent xmlns:mc="http://schemas.openxmlformats.org/markup-compatibility/2006">
          <mc:Choice Requires="x14">
            <control shapeId="5206" r:id="rId51" name="Check Box 86">
              <controlPr locked="0" defaultSize="0" autoFill="0" autoLine="0" autoPict="0">
                <anchor moveWithCells="1">
                  <from>
                    <xdr:col>2</xdr:col>
                    <xdr:colOff>0</xdr:colOff>
                    <xdr:row>21</xdr:row>
                    <xdr:rowOff>0</xdr:rowOff>
                  </from>
                  <to>
                    <xdr:col>2</xdr:col>
                    <xdr:colOff>762000</xdr:colOff>
                    <xdr:row>22</xdr:row>
                    <xdr:rowOff>0</xdr:rowOff>
                  </to>
                </anchor>
              </controlPr>
            </control>
          </mc:Choice>
        </mc:AlternateContent>
        <mc:AlternateContent xmlns:mc="http://schemas.openxmlformats.org/markup-compatibility/2006">
          <mc:Choice Requires="x14">
            <control shapeId="5207" r:id="rId52" name="Check Box 87">
              <controlPr locked="0" defaultSize="0" autoFill="0" autoLine="0" autoPict="0">
                <anchor moveWithCells="1">
                  <from>
                    <xdr:col>3</xdr:col>
                    <xdr:colOff>0</xdr:colOff>
                    <xdr:row>21</xdr:row>
                    <xdr:rowOff>0</xdr:rowOff>
                  </from>
                  <to>
                    <xdr:col>3</xdr:col>
                    <xdr:colOff>762000</xdr:colOff>
                    <xdr:row>22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F3DA6-CE5D-491E-A7C5-D5E63995D3B4}">
  <sheetPr codeName="Sheet2">
    <pageSetUpPr fitToPage="1"/>
  </sheetPr>
  <dimension ref="A1:J35"/>
  <sheetViews>
    <sheetView showGridLines="0" showRowColHeaders="0" zoomScaleNormal="100" workbookViewId="0">
      <selection activeCell="F3" sqref="F3"/>
    </sheetView>
  </sheetViews>
  <sheetFormatPr defaultColWidth="8.7109375" defaultRowHeight="15" x14ac:dyDescent="0.25"/>
  <cols>
    <col min="1" max="1" width="3.28515625" style="1" customWidth="1"/>
    <col min="2" max="2" width="14.42578125" style="1" customWidth="1"/>
    <col min="3" max="3" width="53.7109375" style="1" customWidth="1"/>
    <col min="4" max="4" width="41.85546875" style="1" customWidth="1"/>
    <col min="5" max="5" width="15.28515625" style="1" customWidth="1"/>
    <col min="6" max="6" width="9.7109375" style="1" customWidth="1"/>
    <col min="7" max="7" width="9.85546875" style="1" customWidth="1"/>
    <col min="8" max="8" width="3.7109375" style="1" customWidth="1"/>
    <col min="9" max="10" width="8.7109375" style="1" hidden="1" customWidth="1"/>
    <col min="11" max="16384" width="8.7109375" style="1"/>
  </cols>
  <sheetData>
    <row r="1" spans="1:10" ht="12.95" customHeight="1" x14ac:dyDescent="0.25">
      <c r="A1" s="554" t="s">
        <v>58</v>
      </c>
      <c r="B1" s="555"/>
      <c r="C1" s="555"/>
      <c r="D1" s="555"/>
      <c r="E1" s="556"/>
      <c r="F1" s="3" t="s">
        <v>38</v>
      </c>
      <c r="G1" s="3" t="s">
        <v>39</v>
      </c>
      <c r="H1" s="30"/>
      <c r="I1" s="48" t="s">
        <v>38</v>
      </c>
      <c r="J1" s="49" t="s">
        <v>39</v>
      </c>
    </row>
    <row r="2" spans="1:10" ht="12.95" customHeight="1" thickBot="1" x14ac:dyDescent="0.3">
      <c r="A2" s="161"/>
      <c r="B2" s="162" t="s">
        <v>59</v>
      </c>
      <c r="C2" s="162" t="s">
        <v>60</v>
      </c>
      <c r="D2" s="162" t="s">
        <v>61</v>
      </c>
      <c r="E2" s="163" t="s">
        <v>62</v>
      </c>
      <c r="F2" s="164" t="s">
        <v>63</v>
      </c>
      <c r="G2" s="164" t="s">
        <v>64</v>
      </c>
      <c r="H2" s="30"/>
      <c r="I2" s="48" t="s">
        <v>63</v>
      </c>
      <c r="J2" s="50" t="s">
        <v>64</v>
      </c>
    </row>
    <row r="3" spans="1:10" ht="12.95" customHeight="1" x14ac:dyDescent="0.25">
      <c r="A3" s="533" t="s">
        <v>65</v>
      </c>
      <c r="B3" s="165" t="s">
        <v>65</v>
      </c>
      <c r="C3" s="536" t="s">
        <v>66</v>
      </c>
      <c r="D3" s="198" t="s">
        <v>67</v>
      </c>
      <c r="E3" s="190" t="s">
        <v>419</v>
      </c>
      <c r="F3" s="166"/>
      <c r="G3" s="167"/>
      <c r="H3" s="29"/>
      <c r="I3" s="51" t="b">
        <v>0</v>
      </c>
      <c r="J3" s="51" t="b">
        <v>0</v>
      </c>
    </row>
    <row r="4" spans="1:10" ht="12.95" customHeight="1" x14ac:dyDescent="0.25">
      <c r="A4" s="534"/>
      <c r="B4" s="141"/>
      <c r="C4" s="537"/>
      <c r="D4" s="199" t="s">
        <v>68</v>
      </c>
      <c r="E4" s="191" t="s">
        <v>420</v>
      </c>
      <c r="F4" s="40"/>
      <c r="G4" s="168"/>
      <c r="H4" s="29"/>
      <c r="I4" s="51" t="b">
        <v>0</v>
      </c>
      <c r="J4" s="51" t="b">
        <v>0</v>
      </c>
    </row>
    <row r="5" spans="1:10" ht="12.95" customHeight="1" thickBot="1" x14ac:dyDescent="0.3">
      <c r="A5" s="535"/>
      <c r="B5" s="169" t="s">
        <v>70</v>
      </c>
      <c r="C5" s="538"/>
      <c r="D5" s="200"/>
      <c r="E5" s="192"/>
      <c r="F5" s="171"/>
      <c r="G5" s="172"/>
      <c r="H5" s="29"/>
      <c r="I5" s="51"/>
      <c r="J5" s="51"/>
    </row>
    <row r="6" spans="1:10" ht="12.95" customHeight="1" x14ac:dyDescent="0.25">
      <c r="A6" s="539" t="s">
        <v>71</v>
      </c>
      <c r="B6" s="521" t="s">
        <v>5</v>
      </c>
      <c r="C6" s="536" t="s">
        <v>72</v>
      </c>
      <c r="D6" s="201" t="s">
        <v>73</v>
      </c>
      <c r="E6" s="875" t="s">
        <v>421</v>
      </c>
      <c r="F6" s="166"/>
      <c r="G6" s="167"/>
      <c r="H6" s="29"/>
      <c r="I6" s="51" t="b">
        <v>0</v>
      </c>
      <c r="J6" s="51" t="b">
        <v>0</v>
      </c>
    </row>
    <row r="7" spans="1:10" ht="12.95" customHeight="1" x14ac:dyDescent="0.25">
      <c r="A7" s="540"/>
      <c r="B7" s="522"/>
      <c r="C7" s="537"/>
      <c r="D7" s="202" t="s">
        <v>74</v>
      </c>
      <c r="E7" s="531"/>
      <c r="F7" s="40"/>
      <c r="G7" s="168"/>
      <c r="H7" s="29"/>
      <c r="I7" s="51" t="b">
        <v>0</v>
      </c>
      <c r="J7" s="51" t="b">
        <v>0</v>
      </c>
    </row>
    <row r="8" spans="1:10" ht="12.95" customHeight="1" x14ac:dyDescent="0.25">
      <c r="A8" s="540"/>
      <c r="B8" s="6" t="s">
        <v>75</v>
      </c>
      <c r="C8" s="543"/>
      <c r="D8" s="203"/>
      <c r="E8" s="193" t="s">
        <v>422</v>
      </c>
      <c r="F8" s="42"/>
      <c r="G8" s="173"/>
      <c r="H8" s="29"/>
      <c r="I8" s="51"/>
      <c r="J8" s="51"/>
    </row>
    <row r="9" spans="1:10" ht="12.95" customHeight="1" x14ac:dyDescent="0.25">
      <c r="A9" s="540"/>
      <c r="B9" s="526" t="s">
        <v>76</v>
      </c>
      <c r="C9" s="542" t="s">
        <v>77</v>
      </c>
      <c r="D9" s="569" t="s">
        <v>78</v>
      </c>
      <c r="E9" s="567" t="s">
        <v>79</v>
      </c>
      <c r="F9" s="44"/>
      <c r="G9" s="174"/>
      <c r="H9" s="29"/>
      <c r="I9" s="51" t="b">
        <v>0</v>
      </c>
      <c r="J9" s="51" t="b">
        <v>0</v>
      </c>
    </row>
    <row r="10" spans="1:10" ht="12.95" customHeight="1" x14ac:dyDescent="0.25">
      <c r="A10" s="540"/>
      <c r="B10" s="528"/>
      <c r="C10" s="543"/>
      <c r="D10" s="571"/>
      <c r="E10" s="568"/>
      <c r="F10" s="43"/>
      <c r="G10" s="168"/>
      <c r="H10" s="29"/>
      <c r="I10" s="51" t="b">
        <v>0</v>
      </c>
      <c r="J10" s="51" t="b">
        <v>0</v>
      </c>
    </row>
    <row r="11" spans="1:10" ht="12.95" customHeight="1" x14ac:dyDescent="0.25">
      <c r="A11" s="540"/>
      <c r="B11" s="526" t="s">
        <v>80</v>
      </c>
      <c r="C11" s="542" t="s">
        <v>81</v>
      </c>
      <c r="D11" s="563" t="s">
        <v>82</v>
      </c>
      <c r="E11" s="565"/>
      <c r="F11" s="5"/>
      <c r="G11" s="175"/>
      <c r="H11" s="29"/>
      <c r="I11" s="51"/>
      <c r="J11" s="51"/>
    </row>
    <row r="12" spans="1:10" ht="12.95" customHeight="1" x14ac:dyDescent="0.25">
      <c r="A12" s="540"/>
      <c r="B12" s="528"/>
      <c r="C12" s="543"/>
      <c r="D12" s="564"/>
      <c r="E12" s="566"/>
      <c r="F12" s="4"/>
      <c r="G12" s="176"/>
      <c r="H12" s="29"/>
      <c r="I12" s="51"/>
      <c r="J12" s="51"/>
    </row>
    <row r="13" spans="1:10" ht="12.95" customHeight="1" x14ac:dyDescent="0.25">
      <c r="A13" s="540"/>
      <c r="B13" s="557" t="s">
        <v>83</v>
      </c>
      <c r="C13" s="542" t="s">
        <v>84</v>
      </c>
      <c r="D13" s="569" t="s">
        <v>85</v>
      </c>
      <c r="E13" s="194" t="s">
        <v>423</v>
      </c>
      <c r="F13" s="45"/>
      <c r="G13" s="177"/>
      <c r="H13" s="29"/>
      <c r="I13" s="51" t="b">
        <v>0</v>
      </c>
      <c r="J13" s="51" t="b">
        <v>0</v>
      </c>
    </row>
    <row r="14" spans="1:10" ht="12.95" customHeight="1" x14ac:dyDescent="0.25">
      <c r="A14" s="540"/>
      <c r="B14" s="558"/>
      <c r="C14" s="537"/>
      <c r="D14" s="570"/>
      <c r="E14" s="191"/>
      <c r="F14" s="46"/>
      <c r="G14" s="178"/>
      <c r="H14" s="29"/>
      <c r="I14" s="51" t="b">
        <v>0</v>
      </c>
      <c r="J14" s="51" t="b">
        <v>0</v>
      </c>
    </row>
    <row r="15" spans="1:10" ht="12.95" customHeight="1" x14ac:dyDescent="0.25">
      <c r="A15" s="540"/>
      <c r="B15" s="559"/>
      <c r="C15" s="543"/>
      <c r="D15" s="571"/>
      <c r="E15" s="195"/>
      <c r="F15" s="382" t="s">
        <v>86</v>
      </c>
      <c r="G15" s="179"/>
      <c r="H15" s="29"/>
      <c r="I15" s="51"/>
      <c r="J15" s="51"/>
    </row>
    <row r="16" spans="1:10" ht="12.95" customHeight="1" thickBot="1" x14ac:dyDescent="0.3">
      <c r="A16" s="541"/>
      <c r="B16" s="180" t="s">
        <v>87</v>
      </c>
      <c r="C16" s="170" t="s">
        <v>88</v>
      </c>
      <c r="D16" s="189" t="s">
        <v>89</v>
      </c>
      <c r="E16" s="196"/>
      <c r="F16" s="181"/>
      <c r="G16" s="182"/>
      <c r="H16" s="29"/>
      <c r="I16" s="51"/>
      <c r="J16" s="51"/>
    </row>
    <row r="17" spans="1:10" ht="12.95" customHeight="1" x14ac:dyDescent="0.25">
      <c r="A17" s="572" t="s">
        <v>90</v>
      </c>
      <c r="B17" s="183" t="s">
        <v>91</v>
      </c>
      <c r="C17" s="184" t="s">
        <v>92</v>
      </c>
      <c r="D17" s="204" t="s">
        <v>93</v>
      </c>
      <c r="E17" s="197"/>
      <c r="F17" s="185"/>
      <c r="G17" s="186"/>
      <c r="H17" s="29"/>
      <c r="I17" s="51"/>
      <c r="J17" s="51"/>
    </row>
    <row r="18" spans="1:10" ht="12.95" customHeight="1" x14ac:dyDescent="0.25">
      <c r="A18" s="573"/>
      <c r="B18" s="526" t="s">
        <v>94</v>
      </c>
      <c r="C18" s="542" t="s">
        <v>95</v>
      </c>
      <c r="D18" s="560" t="s">
        <v>96</v>
      </c>
      <c r="E18" s="194" t="s">
        <v>415</v>
      </c>
      <c r="F18" s="41"/>
      <c r="G18" s="174"/>
      <c r="H18" s="29"/>
      <c r="I18" s="51" t="b">
        <v>0</v>
      </c>
      <c r="J18" s="51" t="b">
        <v>0</v>
      </c>
    </row>
    <row r="19" spans="1:10" ht="12.95" customHeight="1" x14ac:dyDescent="0.25">
      <c r="A19" s="573"/>
      <c r="B19" s="527"/>
      <c r="C19" s="537"/>
      <c r="D19" s="561"/>
      <c r="E19" s="531" t="s">
        <v>416</v>
      </c>
      <c r="F19" s="40"/>
      <c r="G19" s="168"/>
      <c r="H19" s="29"/>
      <c r="I19" s="51" t="b">
        <v>0</v>
      </c>
      <c r="J19" s="51" t="b">
        <v>0</v>
      </c>
    </row>
    <row r="20" spans="1:10" ht="12.95" customHeight="1" x14ac:dyDescent="0.25">
      <c r="A20" s="573"/>
      <c r="B20" s="528"/>
      <c r="C20" s="543"/>
      <c r="D20" s="562"/>
      <c r="E20" s="532"/>
      <c r="F20" s="32"/>
      <c r="G20" s="173"/>
      <c r="H20" s="29"/>
      <c r="I20" s="51"/>
      <c r="J20" s="51"/>
    </row>
    <row r="21" spans="1:10" ht="12.95" customHeight="1" x14ac:dyDescent="0.25">
      <c r="A21" s="573"/>
      <c r="B21" s="526" t="s">
        <v>97</v>
      </c>
      <c r="C21" s="542" t="s">
        <v>98</v>
      </c>
      <c r="D21" s="563" t="s">
        <v>99</v>
      </c>
      <c r="E21" s="407"/>
      <c r="F21" s="5"/>
      <c r="G21" s="175"/>
      <c r="H21" s="29"/>
      <c r="I21" s="51"/>
      <c r="J21" s="51"/>
    </row>
    <row r="22" spans="1:10" ht="12.95" customHeight="1" x14ac:dyDescent="0.25">
      <c r="A22" s="573"/>
      <c r="B22" s="528"/>
      <c r="C22" s="543"/>
      <c r="D22" s="564"/>
      <c r="E22" s="408"/>
      <c r="F22" s="4"/>
      <c r="G22" s="176"/>
      <c r="H22" s="29"/>
      <c r="I22" s="51"/>
      <c r="J22" s="51"/>
    </row>
    <row r="23" spans="1:10" ht="12.95" customHeight="1" x14ac:dyDescent="0.25">
      <c r="A23" s="573"/>
      <c r="B23" s="139" t="s">
        <v>100</v>
      </c>
      <c r="C23" s="542" t="s">
        <v>101</v>
      </c>
      <c r="D23" s="563" t="s">
        <v>102</v>
      </c>
      <c r="E23" s="548"/>
      <c r="F23" s="5"/>
      <c r="G23" s="175"/>
      <c r="H23" s="29"/>
      <c r="I23" s="51"/>
      <c r="J23" s="51"/>
    </row>
    <row r="24" spans="1:10" ht="12.95" customHeight="1" x14ac:dyDescent="0.25">
      <c r="A24" s="573"/>
      <c r="B24" s="7" t="s">
        <v>103</v>
      </c>
      <c r="C24" s="543"/>
      <c r="D24" s="564"/>
      <c r="E24" s="549"/>
      <c r="F24" s="4"/>
      <c r="G24" s="176"/>
      <c r="H24" s="29"/>
      <c r="I24" s="51"/>
      <c r="J24" s="51"/>
    </row>
    <row r="25" spans="1:10" ht="12.95" customHeight="1" x14ac:dyDescent="0.25">
      <c r="A25" s="573"/>
      <c r="B25" s="140" t="s">
        <v>104</v>
      </c>
      <c r="C25" s="537" t="s">
        <v>105</v>
      </c>
      <c r="D25" s="550" t="s">
        <v>106</v>
      </c>
      <c r="E25" s="552" t="s">
        <v>107</v>
      </c>
      <c r="F25" s="2"/>
      <c r="G25" s="187"/>
      <c r="H25" s="29"/>
      <c r="I25" s="51"/>
      <c r="J25" s="51"/>
    </row>
    <row r="26" spans="1:10" ht="12.95" customHeight="1" thickBot="1" x14ac:dyDescent="0.3">
      <c r="A26" s="574"/>
      <c r="B26" s="188" t="s">
        <v>108</v>
      </c>
      <c r="C26" s="538"/>
      <c r="D26" s="551"/>
      <c r="E26" s="553"/>
      <c r="F26" s="181"/>
      <c r="G26" s="182"/>
      <c r="H26" s="29"/>
      <c r="I26" s="51"/>
      <c r="J26" s="51"/>
    </row>
    <row r="27" spans="1:10" ht="12.95" customHeight="1" x14ac:dyDescent="0.25">
      <c r="A27" s="544" t="s">
        <v>109</v>
      </c>
      <c r="B27" s="529" t="s">
        <v>1</v>
      </c>
      <c r="C27" s="546" t="s">
        <v>110</v>
      </c>
      <c r="D27" s="546"/>
      <c r="E27" s="547"/>
      <c r="F27" s="511" t="str">
        <f>IF(I7=TRUE,"PPC Not Met",IF(I6=TRUE,"PPC Met","PPC"))</f>
        <v>PPC</v>
      </c>
      <c r="G27" s="512"/>
      <c r="H27" s="29"/>
      <c r="I27" s="51"/>
      <c r="J27" s="51"/>
    </row>
    <row r="28" spans="1:10" ht="12.95" customHeight="1" x14ac:dyDescent="0.25">
      <c r="A28" s="544"/>
      <c r="B28" s="529"/>
      <c r="C28" s="517"/>
      <c r="D28" s="517"/>
      <c r="E28" s="518"/>
      <c r="F28" s="96" t="s">
        <v>63</v>
      </c>
      <c r="G28" s="97"/>
      <c r="H28" s="29"/>
      <c r="I28" s="51"/>
      <c r="J28" s="51"/>
    </row>
    <row r="29" spans="1:10" ht="12.95" customHeight="1" x14ac:dyDescent="0.25">
      <c r="A29" s="544"/>
      <c r="B29" s="529"/>
      <c r="C29" s="513"/>
      <c r="D29" s="513"/>
      <c r="E29" s="519"/>
      <c r="F29" s="47"/>
      <c r="G29" s="62"/>
      <c r="H29" s="29"/>
      <c r="I29" s="51" t="b">
        <v>0</v>
      </c>
      <c r="J29" s="51"/>
    </row>
    <row r="30" spans="1:10" ht="12.95" customHeight="1" thickBot="1" x14ac:dyDescent="0.3">
      <c r="A30" s="544"/>
      <c r="B30" s="530"/>
      <c r="C30" s="515"/>
      <c r="D30" s="515"/>
      <c r="E30" s="520"/>
      <c r="F30" s="65"/>
      <c r="G30" s="66"/>
      <c r="H30" s="29"/>
      <c r="I30" s="51" t="b">
        <v>0</v>
      </c>
      <c r="J30" s="51"/>
    </row>
    <row r="31" spans="1:10" ht="12.95" customHeight="1" x14ac:dyDescent="0.2">
      <c r="A31" s="544"/>
      <c r="B31" s="67" t="s">
        <v>33</v>
      </c>
      <c r="C31" s="523" t="s">
        <v>111</v>
      </c>
      <c r="D31" s="524"/>
      <c r="E31" s="525"/>
      <c r="F31" s="31" t="s">
        <v>112</v>
      </c>
      <c r="G31" s="98" t="str">
        <f>IF(J7=TRUE,"Not Met",IF(J6=TRUE, "Met",""))</f>
        <v/>
      </c>
      <c r="H31" s="29"/>
      <c r="I31" s="51"/>
      <c r="J31" s="51"/>
    </row>
    <row r="32" spans="1:10" ht="12.95" customHeight="1" x14ac:dyDescent="0.25">
      <c r="A32" s="544"/>
      <c r="B32" s="67"/>
      <c r="C32" s="513"/>
      <c r="D32" s="513"/>
      <c r="E32" s="513"/>
      <c r="F32" s="514"/>
      <c r="G32" s="95" t="s">
        <v>34</v>
      </c>
      <c r="H32" s="29"/>
      <c r="I32" s="51"/>
      <c r="J32" s="51"/>
    </row>
    <row r="33" spans="1:10" ht="12.95" customHeight="1" x14ac:dyDescent="0.25">
      <c r="A33" s="544"/>
      <c r="B33" s="67"/>
      <c r="C33" s="513"/>
      <c r="D33" s="513"/>
      <c r="E33" s="513"/>
      <c r="F33" s="514"/>
      <c r="G33" s="63"/>
      <c r="H33" s="29"/>
      <c r="I33" s="51"/>
      <c r="J33" s="51" t="b">
        <v>0</v>
      </c>
    </row>
    <row r="34" spans="1:10" ht="12.95" customHeight="1" thickBot="1" x14ac:dyDescent="0.3">
      <c r="A34" s="545"/>
      <c r="B34" s="68"/>
      <c r="C34" s="515"/>
      <c r="D34" s="515"/>
      <c r="E34" s="515"/>
      <c r="F34" s="516"/>
      <c r="G34" s="64"/>
      <c r="H34" s="29"/>
      <c r="I34" s="51"/>
      <c r="J34" s="51" t="b">
        <v>0</v>
      </c>
    </row>
    <row r="35" spans="1:10" x14ac:dyDescent="0.25">
      <c r="A35" s="29"/>
      <c r="B35" s="29"/>
      <c r="C35" s="29"/>
      <c r="D35" s="29"/>
      <c r="E35" s="29"/>
      <c r="F35" s="29"/>
      <c r="G35" s="29"/>
      <c r="H35" s="29"/>
      <c r="I35" s="29"/>
      <c r="J35" s="29"/>
    </row>
  </sheetData>
  <sheetProtection algorithmName="SHA-512" hashValue="envPzB5yYqzqd/RjjpwmuJNhYeoNZdxHmIWVl7almokghA+DkaybyxZlLR0HasWFqIRFAAuLVcG39Yw/0RWQbg==" saltValue="4X10OzAw1xIGEZkYS59DRQ==" spinCount="100000" sheet="1" selectLockedCells="1"/>
  <mergeCells count="39">
    <mergeCell ref="A1:E1"/>
    <mergeCell ref="B13:B15"/>
    <mergeCell ref="D18:D20"/>
    <mergeCell ref="B21:B22"/>
    <mergeCell ref="C21:C22"/>
    <mergeCell ref="D21:D22"/>
    <mergeCell ref="E11:E12"/>
    <mergeCell ref="E9:E10"/>
    <mergeCell ref="C13:C15"/>
    <mergeCell ref="D13:D15"/>
    <mergeCell ref="D11:D12"/>
    <mergeCell ref="D9:D10"/>
    <mergeCell ref="C18:C20"/>
    <mergeCell ref="A17:A26"/>
    <mergeCell ref="C23:C24"/>
    <mergeCell ref="D23:D24"/>
    <mergeCell ref="A27:A34"/>
    <mergeCell ref="C27:E27"/>
    <mergeCell ref="E23:E24"/>
    <mergeCell ref="C25:C26"/>
    <mergeCell ref="D25:D26"/>
    <mergeCell ref="E25:E26"/>
    <mergeCell ref="A3:A5"/>
    <mergeCell ref="C3:C5"/>
    <mergeCell ref="A6:A16"/>
    <mergeCell ref="B9:B10"/>
    <mergeCell ref="C9:C10"/>
    <mergeCell ref="C6:C8"/>
    <mergeCell ref="B11:B12"/>
    <mergeCell ref="C11:C12"/>
    <mergeCell ref="F27:G27"/>
    <mergeCell ref="C32:F34"/>
    <mergeCell ref="C28:E30"/>
    <mergeCell ref="B6:B7"/>
    <mergeCell ref="C31:E31"/>
    <mergeCell ref="B18:B20"/>
    <mergeCell ref="B27:B30"/>
    <mergeCell ref="E19:E20"/>
    <mergeCell ref="E6:E7"/>
  </mergeCells>
  <conditionalFormatting sqref="G6:G8">
    <cfRule type="expression" dxfId="120" priority="36" stopIfTrue="1">
      <formula>$J$7=TRUE</formula>
    </cfRule>
    <cfRule type="expression" dxfId="119" priority="37">
      <formula>$J$6=TRUE</formula>
    </cfRule>
  </conditionalFormatting>
  <conditionalFormatting sqref="F6:F8">
    <cfRule type="expression" dxfId="118" priority="30" stopIfTrue="1">
      <formula>$I$7=TRUE</formula>
    </cfRule>
    <cfRule type="expression" dxfId="117" priority="31">
      <formula>$I$6=TRUE</formula>
    </cfRule>
  </conditionalFormatting>
  <conditionalFormatting sqref="F13:F15">
    <cfRule type="expression" dxfId="116" priority="24" stopIfTrue="1">
      <formula>$I$14=TRUE</formula>
    </cfRule>
    <cfRule type="expression" dxfId="115" priority="25">
      <formula>$I$13=TRUE</formula>
    </cfRule>
  </conditionalFormatting>
  <conditionalFormatting sqref="G13:G15">
    <cfRule type="expression" dxfId="114" priority="22" stopIfTrue="1">
      <formula>$J$14=TRUE</formula>
    </cfRule>
    <cfRule type="expression" dxfId="113" priority="23">
      <formula>$J$13=TRUE</formula>
    </cfRule>
  </conditionalFormatting>
  <conditionalFormatting sqref="F18:F20">
    <cfRule type="expression" dxfId="112" priority="20" stopIfTrue="1">
      <formula>$I$19=TRUE</formula>
    </cfRule>
    <cfRule type="expression" dxfId="111" priority="21">
      <formula>$I$18=TRUE</formula>
    </cfRule>
  </conditionalFormatting>
  <conditionalFormatting sqref="G18:G20">
    <cfRule type="expression" dxfId="110" priority="18" stopIfTrue="1">
      <formula>$J$19=TRUE</formula>
    </cfRule>
    <cfRule type="expression" dxfId="109" priority="19">
      <formula>$J$18=TRUE</formula>
    </cfRule>
  </conditionalFormatting>
  <conditionalFormatting sqref="G33:G34">
    <cfRule type="expression" dxfId="108" priority="14" stopIfTrue="1">
      <formula>$J$34=TRUE</formula>
    </cfRule>
    <cfRule type="expression" dxfId="107" priority="15">
      <formula>$J$33=TRUE</formula>
    </cfRule>
  </conditionalFormatting>
  <conditionalFormatting sqref="F29:F30">
    <cfRule type="expression" dxfId="106" priority="12" stopIfTrue="1">
      <formula>$I$30=TRUE</formula>
    </cfRule>
    <cfRule type="expression" dxfId="105" priority="13">
      <formula>$I$29=TRUE</formula>
    </cfRule>
  </conditionalFormatting>
  <conditionalFormatting sqref="F27:G27">
    <cfRule type="expression" dxfId="104" priority="9" stopIfTrue="1">
      <formula>$I$7</formula>
    </cfRule>
    <cfRule type="expression" dxfId="103" priority="10">
      <formula>$I$6</formula>
    </cfRule>
  </conditionalFormatting>
  <conditionalFormatting sqref="F31:G31">
    <cfRule type="expression" dxfId="102" priority="7" stopIfTrue="1">
      <formula>$J$7=TRUE</formula>
    </cfRule>
    <cfRule type="expression" dxfId="101" priority="8">
      <formula>$J$6</formula>
    </cfRule>
  </conditionalFormatting>
  <conditionalFormatting sqref="F9:F10">
    <cfRule type="expression" dxfId="100" priority="28" stopIfTrue="1">
      <formula>$I$10=TRUE</formula>
    </cfRule>
    <cfRule type="expression" dxfId="99" priority="29">
      <formula>$I$9=TRUE</formula>
    </cfRule>
  </conditionalFormatting>
  <conditionalFormatting sqref="G9:G10">
    <cfRule type="expression" dxfId="98" priority="26" stopIfTrue="1">
      <formula>$J$10=TRUE</formula>
    </cfRule>
    <cfRule type="expression" dxfId="97" priority="27">
      <formula>$J$9=TRUE</formula>
    </cfRule>
  </conditionalFormatting>
  <conditionalFormatting sqref="F3:F5">
    <cfRule type="expression" dxfId="96" priority="3" stopIfTrue="1">
      <formula>$I$4=TRUE</formula>
    </cfRule>
    <cfRule type="expression" dxfId="95" priority="4">
      <formula>$I$3=TRUE</formula>
    </cfRule>
  </conditionalFormatting>
  <conditionalFormatting sqref="G3:G5">
    <cfRule type="expression" dxfId="94" priority="1" stopIfTrue="1">
      <formula>$J$4=TRUE</formula>
    </cfRule>
    <cfRule type="expression" dxfId="93" priority="2">
      <formula>$J$3=TRUE</formula>
    </cfRule>
  </conditionalFormatting>
  <pageMargins left="0.23622047244094491" right="0.23622047244094491" top="0.74803149606299213" bottom="0.74803149606299213" header="0.31496062992125984" footer="0.31496062992125984"/>
  <pageSetup paperSize="9" scale="5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56" r:id="rId4" name="Check Box 32">
              <controlPr locked="0" defaultSize="0" autoFill="0" autoLine="0" autoPict="0">
                <anchor moveWithCells="1">
                  <from>
                    <xdr:col>5</xdr:col>
                    <xdr:colOff>0</xdr:colOff>
                    <xdr:row>2</xdr:row>
                    <xdr:rowOff>38100</xdr:rowOff>
                  </from>
                  <to>
                    <xdr:col>5</xdr:col>
                    <xdr:colOff>533400</xdr:colOff>
                    <xdr:row>3</xdr:row>
                    <xdr:rowOff>0</xdr:rowOff>
                  </to>
                </anchor>
              </controlPr>
            </control>
          </mc:Choice>
        </mc:AlternateContent>
        <mc:AlternateContent xmlns:mc="http://schemas.openxmlformats.org/markup-compatibility/2006">
          <mc:Choice Requires="x14">
            <control shapeId="1057" r:id="rId5" name="Check Box 33">
              <controlPr locked="0" defaultSize="0" autoFill="0" autoLine="0" autoPict="0">
                <anchor moveWithCells="1">
                  <from>
                    <xdr:col>5</xdr:col>
                    <xdr:colOff>0</xdr:colOff>
                    <xdr:row>3</xdr:row>
                    <xdr:rowOff>0</xdr:rowOff>
                  </from>
                  <to>
                    <xdr:col>5</xdr:col>
                    <xdr:colOff>561975</xdr:colOff>
                    <xdr:row>3</xdr:row>
                    <xdr:rowOff>152400</xdr:rowOff>
                  </to>
                </anchor>
              </controlPr>
            </control>
          </mc:Choice>
        </mc:AlternateContent>
        <mc:AlternateContent xmlns:mc="http://schemas.openxmlformats.org/markup-compatibility/2006">
          <mc:Choice Requires="x14">
            <control shapeId="1059" r:id="rId6" name="Check Box 35">
              <controlPr locked="0" defaultSize="0" autoFill="0" autoLine="0" autoPict="0">
                <anchor moveWithCells="1">
                  <from>
                    <xdr:col>5</xdr:col>
                    <xdr:colOff>0</xdr:colOff>
                    <xdr:row>4</xdr:row>
                    <xdr:rowOff>161925</xdr:rowOff>
                  </from>
                  <to>
                    <xdr:col>5</xdr:col>
                    <xdr:colOff>476250</xdr:colOff>
                    <xdr:row>6</xdr:row>
                    <xdr:rowOff>28575</xdr:rowOff>
                  </to>
                </anchor>
              </controlPr>
            </control>
          </mc:Choice>
        </mc:AlternateContent>
        <mc:AlternateContent xmlns:mc="http://schemas.openxmlformats.org/markup-compatibility/2006">
          <mc:Choice Requires="x14">
            <control shapeId="1060" r:id="rId7" name="Check Box 36">
              <controlPr locked="0" defaultSize="0" autoFill="0" autoLine="0" autoPict="0">
                <anchor moveWithCells="1">
                  <from>
                    <xdr:col>5</xdr:col>
                    <xdr:colOff>9525</xdr:colOff>
                    <xdr:row>5</xdr:row>
                    <xdr:rowOff>161925</xdr:rowOff>
                  </from>
                  <to>
                    <xdr:col>5</xdr:col>
                    <xdr:colOff>561975</xdr:colOff>
                    <xdr:row>7</xdr:row>
                    <xdr:rowOff>19050</xdr:rowOff>
                  </to>
                </anchor>
              </controlPr>
            </control>
          </mc:Choice>
        </mc:AlternateContent>
        <mc:AlternateContent xmlns:mc="http://schemas.openxmlformats.org/markup-compatibility/2006">
          <mc:Choice Requires="x14">
            <control shapeId="1062" r:id="rId8" name="Check Box 38">
              <controlPr locked="0" defaultSize="0" autoFill="0" autoLine="0" autoPict="0">
                <anchor moveWithCells="1">
                  <from>
                    <xdr:col>6</xdr:col>
                    <xdr:colOff>0</xdr:colOff>
                    <xdr:row>1</xdr:row>
                    <xdr:rowOff>142875</xdr:rowOff>
                  </from>
                  <to>
                    <xdr:col>6</xdr:col>
                    <xdr:colOff>304800</xdr:colOff>
                    <xdr:row>3</xdr:row>
                    <xdr:rowOff>38100</xdr:rowOff>
                  </to>
                </anchor>
              </controlPr>
            </control>
          </mc:Choice>
        </mc:AlternateContent>
        <mc:AlternateContent xmlns:mc="http://schemas.openxmlformats.org/markup-compatibility/2006">
          <mc:Choice Requires="x14">
            <control shapeId="1063" r:id="rId9" name="Check Box 39">
              <controlPr locked="0" defaultSize="0" autoFill="0" autoLine="0" autoPict="0">
                <anchor moveWithCells="1">
                  <from>
                    <xdr:col>5</xdr:col>
                    <xdr:colOff>647700</xdr:colOff>
                    <xdr:row>2</xdr:row>
                    <xdr:rowOff>161925</xdr:rowOff>
                  </from>
                  <to>
                    <xdr:col>6</xdr:col>
                    <xdr:colOff>600075</xdr:colOff>
                    <xdr:row>4</xdr:row>
                    <xdr:rowOff>28575</xdr:rowOff>
                  </to>
                </anchor>
              </controlPr>
            </control>
          </mc:Choice>
        </mc:AlternateContent>
        <mc:AlternateContent xmlns:mc="http://schemas.openxmlformats.org/markup-compatibility/2006">
          <mc:Choice Requires="x14">
            <control shapeId="1075" r:id="rId10" name="Check Box 51">
              <controlPr locked="0" defaultSize="0" autoFill="0" autoLine="0" autoPict="0">
                <anchor moveWithCells="1">
                  <from>
                    <xdr:col>5</xdr:col>
                    <xdr:colOff>638175</xdr:colOff>
                    <xdr:row>5</xdr:row>
                    <xdr:rowOff>9525</xdr:rowOff>
                  </from>
                  <to>
                    <xdr:col>6</xdr:col>
                    <xdr:colOff>495300</xdr:colOff>
                    <xdr:row>6</xdr:row>
                    <xdr:rowOff>9525</xdr:rowOff>
                  </to>
                </anchor>
              </controlPr>
            </control>
          </mc:Choice>
        </mc:AlternateContent>
        <mc:AlternateContent xmlns:mc="http://schemas.openxmlformats.org/markup-compatibility/2006">
          <mc:Choice Requires="x14">
            <control shapeId="1076" r:id="rId11" name="Check Box 52">
              <controlPr locked="0" defaultSize="0" autoFill="0" autoLine="0" autoPict="0">
                <anchor moveWithCells="1">
                  <from>
                    <xdr:col>6</xdr:col>
                    <xdr:colOff>0</xdr:colOff>
                    <xdr:row>6</xdr:row>
                    <xdr:rowOff>9525</xdr:rowOff>
                  </from>
                  <to>
                    <xdr:col>6</xdr:col>
                    <xdr:colOff>495300</xdr:colOff>
                    <xdr:row>6</xdr:row>
                    <xdr:rowOff>152400</xdr:rowOff>
                  </to>
                </anchor>
              </controlPr>
            </control>
          </mc:Choice>
        </mc:AlternateContent>
        <mc:AlternateContent xmlns:mc="http://schemas.openxmlformats.org/markup-compatibility/2006">
          <mc:Choice Requires="x14">
            <control shapeId="1094" r:id="rId12" name="Check Box 70">
              <controlPr locked="0" defaultSize="0" autoFill="0" autoLine="0" autoPict="0">
                <anchor moveWithCells="1">
                  <from>
                    <xdr:col>5</xdr:col>
                    <xdr:colOff>0</xdr:colOff>
                    <xdr:row>8</xdr:row>
                    <xdr:rowOff>0</xdr:rowOff>
                  </from>
                  <to>
                    <xdr:col>5</xdr:col>
                    <xdr:colOff>590550</xdr:colOff>
                    <xdr:row>9</xdr:row>
                    <xdr:rowOff>19050</xdr:rowOff>
                  </to>
                </anchor>
              </controlPr>
            </control>
          </mc:Choice>
        </mc:AlternateContent>
        <mc:AlternateContent xmlns:mc="http://schemas.openxmlformats.org/markup-compatibility/2006">
          <mc:Choice Requires="x14">
            <control shapeId="1095" r:id="rId13" name="Check Box 71">
              <controlPr locked="0" defaultSize="0" autoFill="0" autoLine="0" autoPict="0">
                <anchor moveWithCells="1">
                  <from>
                    <xdr:col>6</xdr:col>
                    <xdr:colOff>0</xdr:colOff>
                    <xdr:row>8</xdr:row>
                    <xdr:rowOff>0</xdr:rowOff>
                  </from>
                  <to>
                    <xdr:col>6</xdr:col>
                    <xdr:colOff>590550</xdr:colOff>
                    <xdr:row>9</xdr:row>
                    <xdr:rowOff>19050</xdr:rowOff>
                  </to>
                </anchor>
              </controlPr>
            </control>
          </mc:Choice>
        </mc:AlternateContent>
        <mc:AlternateContent xmlns:mc="http://schemas.openxmlformats.org/markup-compatibility/2006">
          <mc:Choice Requires="x14">
            <control shapeId="1096" r:id="rId14" name="Check Box 72">
              <controlPr locked="0" defaultSize="0" autoFill="0" autoLine="0" autoPict="0">
                <anchor moveWithCells="1">
                  <from>
                    <xdr:col>5</xdr:col>
                    <xdr:colOff>0</xdr:colOff>
                    <xdr:row>9</xdr:row>
                    <xdr:rowOff>0</xdr:rowOff>
                  </from>
                  <to>
                    <xdr:col>5</xdr:col>
                    <xdr:colOff>590550</xdr:colOff>
                    <xdr:row>10</xdr:row>
                    <xdr:rowOff>19050</xdr:rowOff>
                  </to>
                </anchor>
              </controlPr>
            </control>
          </mc:Choice>
        </mc:AlternateContent>
        <mc:AlternateContent xmlns:mc="http://schemas.openxmlformats.org/markup-compatibility/2006">
          <mc:Choice Requires="x14">
            <control shapeId="1097" r:id="rId15" name="Check Box 73">
              <controlPr locked="0" defaultSize="0" autoFill="0" autoLine="0" autoPict="0">
                <anchor moveWithCells="1">
                  <from>
                    <xdr:col>6</xdr:col>
                    <xdr:colOff>0</xdr:colOff>
                    <xdr:row>9</xdr:row>
                    <xdr:rowOff>0</xdr:rowOff>
                  </from>
                  <to>
                    <xdr:col>6</xdr:col>
                    <xdr:colOff>590550</xdr:colOff>
                    <xdr:row>10</xdr:row>
                    <xdr:rowOff>19050</xdr:rowOff>
                  </to>
                </anchor>
              </controlPr>
            </control>
          </mc:Choice>
        </mc:AlternateContent>
        <mc:AlternateContent xmlns:mc="http://schemas.openxmlformats.org/markup-compatibility/2006">
          <mc:Choice Requires="x14">
            <control shapeId="1098" r:id="rId16" name="Check Box 74">
              <controlPr locked="0" defaultSize="0" autoFill="0" autoLine="0" autoPict="0">
                <anchor moveWithCells="1">
                  <from>
                    <xdr:col>5</xdr:col>
                    <xdr:colOff>0</xdr:colOff>
                    <xdr:row>12</xdr:row>
                    <xdr:rowOff>0</xdr:rowOff>
                  </from>
                  <to>
                    <xdr:col>5</xdr:col>
                    <xdr:colOff>590550</xdr:colOff>
                    <xdr:row>13</xdr:row>
                    <xdr:rowOff>19050</xdr:rowOff>
                  </to>
                </anchor>
              </controlPr>
            </control>
          </mc:Choice>
        </mc:AlternateContent>
        <mc:AlternateContent xmlns:mc="http://schemas.openxmlformats.org/markup-compatibility/2006">
          <mc:Choice Requires="x14">
            <control shapeId="1099" r:id="rId17" name="Check Box 75">
              <controlPr locked="0" defaultSize="0" autoFill="0" autoLine="0" autoPict="0">
                <anchor moveWithCells="1">
                  <from>
                    <xdr:col>6</xdr:col>
                    <xdr:colOff>0</xdr:colOff>
                    <xdr:row>12</xdr:row>
                    <xdr:rowOff>0</xdr:rowOff>
                  </from>
                  <to>
                    <xdr:col>6</xdr:col>
                    <xdr:colOff>590550</xdr:colOff>
                    <xdr:row>13</xdr:row>
                    <xdr:rowOff>19050</xdr:rowOff>
                  </to>
                </anchor>
              </controlPr>
            </control>
          </mc:Choice>
        </mc:AlternateContent>
        <mc:AlternateContent xmlns:mc="http://schemas.openxmlformats.org/markup-compatibility/2006">
          <mc:Choice Requires="x14">
            <control shapeId="1100" r:id="rId18" name="Check Box 76">
              <controlPr locked="0" defaultSize="0" autoFill="0" autoLine="0" autoPict="0">
                <anchor moveWithCells="1">
                  <from>
                    <xdr:col>5</xdr:col>
                    <xdr:colOff>0</xdr:colOff>
                    <xdr:row>13</xdr:row>
                    <xdr:rowOff>0</xdr:rowOff>
                  </from>
                  <to>
                    <xdr:col>5</xdr:col>
                    <xdr:colOff>590550</xdr:colOff>
                    <xdr:row>14</xdr:row>
                    <xdr:rowOff>19050</xdr:rowOff>
                  </to>
                </anchor>
              </controlPr>
            </control>
          </mc:Choice>
        </mc:AlternateContent>
        <mc:AlternateContent xmlns:mc="http://schemas.openxmlformats.org/markup-compatibility/2006">
          <mc:Choice Requires="x14">
            <control shapeId="1101" r:id="rId19" name="Check Box 77">
              <controlPr locked="0" defaultSize="0" autoFill="0" autoLine="0" autoPict="0">
                <anchor moveWithCells="1">
                  <from>
                    <xdr:col>6</xdr:col>
                    <xdr:colOff>0</xdr:colOff>
                    <xdr:row>13</xdr:row>
                    <xdr:rowOff>0</xdr:rowOff>
                  </from>
                  <to>
                    <xdr:col>6</xdr:col>
                    <xdr:colOff>590550</xdr:colOff>
                    <xdr:row>14</xdr:row>
                    <xdr:rowOff>19050</xdr:rowOff>
                  </to>
                </anchor>
              </controlPr>
            </control>
          </mc:Choice>
        </mc:AlternateContent>
        <mc:AlternateContent xmlns:mc="http://schemas.openxmlformats.org/markup-compatibility/2006">
          <mc:Choice Requires="x14">
            <control shapeId="1102" r:id="rId20" name="Check Box 78">
              <controlPr locked="0" defaultSize="0" autoFill="0" autoLine="0" autoPict="0">
                <anchor moveWithCells="1">
                  <from>
                    <xdr:col>5</xdr:col>
                    <xdr:colOff>0</xdr:colOff>
                    <xdr:row>17</xdr:row>
                    <xdr:rowOff>0</xdr:rowOff>
                  </from>
                  <to>
                    <xdr:col>5</xdr:col>
                    <xdr:colOff>590550</xdr:colOff>
                    <xdr:row>18</xdr:row>
                    <xdr:rowOff>19050</xdr:rowOff>
                  </to>
                </anchor>
              </controlPr>
            </control>
          </mc:Choice>
        </mc:AlternateContent>
        <mc:AlternateContent xmlns:mc="http://schemas.openxmlformats.org/markup-compatibility/2006">
          <mc:Choice Requires="x14">
            <control shapeId="1103" r:id="rId21" name="Check Box 79">
              <controlPr locked="0" defaultSize="0" autoFill="0" autoLine="0" autoPict="0">
                <anchor moveWithCells="1">
                  <from>
                    <xdr:col>6</xdr:col>
                    <xdr:colOff>0</xdr:colOff>
                    <xdr:row>17</xdr:row>
                    <xdr:rowOff>0</xdr:rowOff>
                  </from>
                  <to>
                    <xdr:col>6</xdr:col>
                    <xdr:colOff>590550</xdr:colOff>
                    <xdr:row>18</xdr:row>
                    <xdr:rowOff>19050</xdr:rowOff>
                  </to>
                </anchor>
              </controlPr>
            </control>
          </mc:Choice>
        </mc:AlternateContent>
        <mc:AlternateContent xmlns:mc="http://schemas.openxmlformats.org/markup-compatibility/2006">
          <mc:Choice Requires="x14">
            <control shapeId="1104" r:id="rId22" name="Check Box 80">
              <controlPr locked="0" defaultSize="0" autoFill="0" autoLine="0" autoPict="0">
                <anchor moveWithCells="1">
                  <from>
                    <xdr:col>5</xdr:col>
                    <xdr:colOff>0</xdr:colOff>
                    <xdr:row>18</xdr:row>
                    <xdr:rowOff>0</xdr:rowOff>
                  </from>
                  <to>
                    <xdr:col>5</xdr:col>
                    <xdr:colOff>590550</xdr:colOff>
                    <xdr:row>19</xdr:row>
                    <xdr:rowOff>19050</xdr:rowOff>
                  </to>
                </anchor>
              </controlPr>
            </control>
          </mc:Choice>
        </mc:AlternateContent>
        <mc:AlternateContent xmlns:mc="http://schemas.openxmlformats.org/markup-compatibility/2006">
          <mc:Choice Requires="x14">
            <control shapeId="1105" r:id="rId23" name="Check Box 81">
              <controlPr locked="0" defaultSize="0" autoFill="0" autoLine="0" autoPict="0">
                <anchor moveWithCells="1">
                  <from>
                    <xdr:col>6</xdr:col>
                    <xdr:colOff>0</xdr:colOff>
                    <xdr:row>18</xdr:row>
                    <xdr:rowOff>0</xdr:rowOff>
                  </from>
                  <to>
                    <xdr:col>6</xdr:col>
                    <xdr:colOff>590550</xdr:colOff>
                    <xdr:row>19</xdr:row>
                    <xdr:rowOff>19050</xdr:rowOff>
                  </to>
                </anchor>
              </controlPr>
            </control>
          </mc:Choice>
        </mc:AlternateContent>
        <mc:AlternateContent xmlns:mc="http://schemas.openxmlformats.org/markup-compatibility/2006">
          <mc:Choice Requires="x14">
            <control shapeId="1106" r:id="rId24" name="Check Box 82">
              <controlPr locked="0" defaultSize="0" autoFill="0" autoLine="0" autoPict="0">
                <anchor moveWithCells="1">
                  <from>
                    <xdr:col>5</xdr:col>
                    <xdr:colOff>0</xdr:colOff>
                    <xdr:row>28</xdr:row>
                    <xdr:rowOff>0</xdr:rowOff>
                  </from>
                  <to>
                    <xdr:col>5</xdr:col>
                    <xdr:colOff>590550</xdr:colOff>
                    <xdr:row>29</xdr:row>
                    <xdr:rowOff>19050</xdr:rowOff>
                  </to>
                </anchor>
              </controlPr>
            </control>
          </mc:Choice>
        </mc:AlternateContent>
        <mc:AlternateContent xmlns:mc="http://schemas.openxmlformats.org/markup-compatibility/2006">
          <mc:Choice Requires="x14">
            <control shapeId="1107" r:id="rId25" name="Check Box 83">
              <controlPr locked="0" defaultSize="0" autoFill="0" autoLine="0" autoPict="0">
                <anchor moveWithCells="1">
                  <from>
                    <xdr:col>5</xdr:col>
                    <xdr:colOff>0</xdr:colOff>
                    <xdr:row>29</xdr:row>
                    <xdr:rowOff>9525</xdr:rowOff>
                  </from>
                  <to>
                    <xdr:col>5</xdr:col>
                    <xdr:colOff>590550</xdr:colOff>
                    <xdr:row>29</xdr:row>
                    <xdr:rowOff>152400</xdr:rowOff>
                  </to>
                </anchor>
              </controlPr>
            </control>
          </mc:Choice>
        </mc:AlternateContent>
        <mc:AlternateContent xmlns:mc="http://schemas.openxmlformats.org/markup-compatibility/2006">
          <mc:Choice Requires="x14">
            <control shapeId="1110" r:id="rId26" name="Check Box 86">
              <controlPr locked="0" defaultSize="0" autoFill="0" autoLine="0" autoPict="0">
                <anchor moveWithCells="1">
                  <from>
                    <xdr:col>6</xdr:col>
                    <xdr:colOff>0</xdr:colOff>
                    <xdr:row>32</xdr:row>
                    <xdr:rowOff>0</xdr:rowOff>
                  </from>
                  <to>
                    <xdr:col>6</xdr:col>
                    <xdr:colOff>590550</xdr:colOff>
                    <xdr:row>33</xdr:row>
                    <xdr:rowOff>19050</xdr:rowOff>
                  </to>
                </anchor>
              </controlPr>
            </control>
          </mc:Choice>
        </mc:AlternateContent>
        <mc:AlternateContent xmlns:mc="http://schemas.openxmlformats.org/markup-compatibility/2006">
          <mc:Choice Requires="x14">
            <control shapeId="1111" r:id="rId27" name="Check Box 87">
              <controlPr locked="0" defaultSize="0" autoFill="0" autoLine="0" autoPict="0">
                <anchor moveWithCells="1">
                  <from>
                    <xdr:col>6</xdr:col>
                    <xdr:colOff>0</xdr:colOff>
                    <xdr:row>32</xdr:row>
                    <xdr:rowOff>152400</xdr:rowOff>
                  </from>
                  <to>
                    <xdr:col>6</xdr:col>
                    <xdr:colOff>600075</xdr:colOff>
                    <xdr:row>33</xdr:row>
                    <xdr:rowOff>152400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AABE5-47A2-4B87-B3F7-140A1E0AF4E6}">
  <sheetPr>
    <pageSetUpPr fitToPage="1"/>
  </sheetPr>
  <dimension ref="A1:L35"/>
  <sheetViews>
    <sheetView showGridLines="0" showRowColHeaders="0" zoomScaleNormal="100" workbookViewId="0">
      <selection activeCell="F3" sqref="F3"/>
    </sheetView>
  </sheetViews>
  <sheetFormatPr defaultColWidth="9.140625" defaultRowHeight="15" x14ac:dyDescent="0.25"/>
  <cols>
    <col min="1" max="1" width="2.85546875" style="8" customWidth="1"/>
    <col min="2" max="2" width="14.85546875" style="8" customWidth="1"/>
    <col min="3" max="3" width="53.140625" style="8" customWidth="1"/>
    <col min="4" max="4" width="52.85546875" style="8" customWidth="1"/>
    <col min="5" max="5" width="12.5703125" style="8" bestFit="1" customWidth="1"/>
    <col min="6" max="7" width="9.140625" style="8"/>
    <col min="8" max="8" width="3" style="8" customWidth="1"/>
    <col min="9" max="10" width="9.140625" style="8" hidden="1" customWidth="1"/>
    <col min="11" max="16384" width="9.140625" style="8"/>
  </cols>
  <sheetData>
    <row r="1" spans="1:10" ht="12.95" customHeight="1" x14ac:dyDescent="0.25">
      <c r="A1" s="581" t="s">
        <v>113</v>
      </c>
      <c r="B1" s="582"/>
      <c r="C1" s="582"/>
      <c r="D1" s="582"/>
      <c r="E1" s="583"/>
      <c r="F1" s="25" t="s">
        <v>38</v>
      </c>
      <c r="G1" s="21" t="s">
        <v>39</v>
      </c>
      <c r="H1" s="20"/>
      <c r="I1" s="39"/>
      <c r="J1" s="39"/>
    </row>
    <row r="2" spans="1:10" ht="12.95" customHeight="1" thickBot="1" x14ac:dyDescent="0.3">
      <c r="A2" s="24"/>
      <c r="B2" s="205" t="s">
        <v>59</v>
      </c>
      <c r="C2" s="205" t="s">
        <v>60</v>
      </c>
      <c r="D2" s="206" t="s">
        <v>61</v>
      </c>
      <c r="E2" s="28" t="s">
        <v>62</v>
      </c>
      <c r="F2" s="9" t="s">
        <v>63</v>
      </c>
      <c r="G2" s="22" t="s">
        <v>64</v>
      </c>
      <c r="H2" s="20"/>
      <c r="I2" s="39"/>
      <c r="J2" s="39"/>
    </row>
    <row r="3" spans="1:10" ht="12.95" customHeight="1" x14ac:dyDescent="0.25">
      <c r="A3" s="604" t="s">
        <v>114</v>
      </c>
      <c r="B3" s="596" t="s">
        <v>115</v>
      </c>
      <c r="C3" s="600" t="s">
        <v>116</v>
      </c>
      <c r="D3" s="598" t="s">
        <v>117</v>
      </c>
      <c r="E3" s="212" t="s">
        <v>230</v>
      </c>
      <c r="F3" s="33"/>
      <c r="G3" s="34"/>
      <c r="H3" s="20"/>
      <c r="I3" s="39" t="b">
        <v>0</v>
      </c>
      <c r="J3" s="39" t="b">
        <v>0</v>
      </c>
    </row>
    <row r="4" spans="1:10" ht="12.95" customHeight="1" x14ac:dyDescent="0.25">
      <c r="A4" s="605"/>
      <c r="B4" s="597"/>
      <c r="C4" s="601"/>
      <c r="D4" s="599"/>
      <c r="E4" s="589" t="s">
        <v>424</v>
      </c>
      <c r="F4" s="35"/>
      <c r="G4" s="36"/>
      <c r="H4" s="20"/>
      <c r="I4" s="39" t="b">
        <v>0</v>
      </c>
      <c r="J4" s="39" t="b">
        <v>0</v>
      </c>
    </row>
    <row r="5" spans="1:10" ht="12.95" customHeight="1" x14ac:dyDescent="0.25">
      <c r="A5" s="605"/>
      <c r="B5" s="18" t="s">
        <v>118</v>
      </c>
      <c r="C5" s="601"/>
      <c r="D5" s="599" t="s">
        <v>119</v>
      </c>
      <c r="E5" s="589"/>
      <c r="F5" s="10"/>
      <c r="G5" s="23"/>
      <c r="H5" s="20"/>
      <c r="I5" s="39"/>
      <c r="J5" s="39"/>
    </row>
    <row r="6" spans="1:10" ht="12.95" customHeight="1" x14ac:dyDescent="0.25">
      <c r="A6" s="605"/>
      <c r="B6" s="19" t="s">
        <v>120</v>
      </c>
      <c r="C6" s="602"/>
      <c r="D6" s="603"/>
      <c r="E6" s="213" t="s">
        <v>425</v>
      </c>
      <c r="F6" s="211"/>
      <c r="G6" s="152"/>
      <c r="H6" s="20"/>
      <c r="I6" s="39"/>
      <c r="J6" s="39"/>
    </row>
    <row r="7" spans="1:10" ht="12.95" customHeight="1" x14ac:dyDescent="0.25">
      <c r="A7" s="605"/>
      <c r="B7" s="16" t="s">
        <v>121</v>
      </c>
      <c r="C7" s="619" t="s">
        <v>122</v>
      </c>
      <c r="D7" s="621" t="s">
        <v>123</v>
      </c>
      <c r="E7" s="607" t="s">
        <v>424</v>
      </c>
      <c r="F7" s="35"/>
      <c r="G7" s="36"/>
      <c r="H7" s="20"/>
      <c r="I7" s="39" t="b">
        <v>0</v>
      </c>
      <c r="J7" s="39" t="b">
        <v>0</v>
      </c>
    </row>
    <row r="8" spans="1:10" ht="12.95" customHeight="1" x14ac:dyDescent="0.25">
      <c r="A8" s="605"/>
      <c r="B8" s="622" t="s">
        <v>124</v>
      </c>
      <c r="C8" s="601"/>
      <c r="D8" s="599"/>
      <c r="E8" s="589"/>
      <c r="F8" s="35"/>
      <c r="G8" s="36"/>
      <c r="H8" s="20"/>
      <c r="I8" s="39" t="b">
        <v>0</v>
      </c>
      <c r="J8" s="39" t="b">
        <v>0</v>
      </c>
    </row>
    <row r="9" spans="1:10" ht="12.95" customHeight="1" x14ac:dyDescent="0.25">
      <c r="A9" s="605"/>
      <c r="B9" s="623"/>
      <c r="C9" s="602"/>
      <c r="D9" s="603"/>
      <c r="E9" s="213" t="s">
        <v>425</v>
      </c>
      <c r="F9" s="10"/>
      <c r="G9" s="23"/>
      <c r="H9" s="20"/>
      <c r="I9" s="39"/>
      <c r="J9" s="39"/>
    </row>
    <row r="10" spans="1:10" ht="12.95" customHeight="1" x14ac:dyDescent="0.25">
      <c r="A10" s="605"/>
      <c r="B10" s="16" t="s">
        <v>125</v>
      </c>
      <c r="C10" s="619" t="s">
        <v>126</v>
      </c>
      <c r="D10" s="629" t="s">
        <v>127</v>
      </c>
      <c r="E10" s="214" t="s">
        <v>426</v>
      </c>
      <c r="F10" s="590"/>
      <c r="G10" s="608"/>
      <c r="H10" s="20"/>
      <c r="I10" s="39"/>
      <c r="J10" s="39"/>
    </row>
    <row r="11" spans="1:10" ht="12.95" customHeight="1" x14ac:dyDescent="0.25">
      <c r="A11" s="605"/>
      <c r="B11" s="17"/>
      <c r="C11" s="601"/>
      <c r="D11" s="630"/>
      <c r="E11" s="215"/>
      <c r="F11" s="609"/>
      <c r="G11" s="610"/>
      <c r="H11" s="20"/>
      <c r="I11" s="39"/>
      <c r="J11" s="39"/>
    </row>
    <row r="12" spans="1:10" ht="12.95" customHeight="1" x14ac:dyDescent="0.25">
      <c r="A12" s="605"/>
      <c r="B12" s="17"/>
      <c r="C12" s="601"/>
      <c r="D12" s="630"/>
      <c r="E12" s="215"/>
      <c r="F12" s="609"/>
      <c r="G12" s="610"/>
      <c r="H12" s="20"/>
      <c r="I12" s="39"/>
      <c r="J12" s="39"/>
    </row>
    <row r="13" spans="1:10" ht="12.95" customHeight="1" x14ac:dyDescent="0.25">
      <c r="A13" s="605"/>
      <c r="B13" s="15" t="s">
        <v>128</v>
      </c>
      <c r="C13" s="11" t="s">
        <v>129</v>
      </c>
      <c r="D13" s="631"/>
      <c r="E13" s="216"/>
      <c r="F13" s="592"/>
      <c r="G13" s="611"/>
      <c r="H13" s="20"/>
      <c r="I13" s="39"/>
      <c r="J13" s="39"/>
    </row>
    <row r="14" spans="1:10" ht="12.95" customHeight="1" x14ac:dyDescent="0.25">
      <c r="A14" s="605"/>
      <c r="B14" s="597" t="s">
        <v>130</v>
      </c>
      <c r="C14" s="601" t="s">
        <v>131</v>
      </c>
      <c r="D14" s="624" t="s">
        <v>132</v>
      </c>
      <c r="E14" s="584" t="s">
        <v>427</v>
      </c>
      <c r="F14" s="590"/>
      <c r="G14" s="608"/>
      <c r="H14" s="20"/>
      <c r="I14" s="39"/>
      <c r="J14" s="39"/>
    </row>
    <row r="15" spans="1:10" ht="12.95" customHeight="1" thickBot="1" x14ac:dyDescent="0.3">
      <c r="A15" s="605"/>
      <c r="B15" s="597"/>
      <c r="C15" s="601"/>
      <c r="D15" s="624"/>
      <c r="E15" s="618"/>
      <c r="F15" s="609"/>
      <c r="G15" s="610"/>
      <c r="H15" s="20"/>
      <c r="I15" s="39"/>
      <c r="J15" s="39"/>
    </row>
    <row r="16" spans="1:10" ht="12.95" customHeight="1" x14ac:dyDescent="0.25">
      <c r="A16" s="604" t="s">
        <v>133</v>
      </c>
      <c r="B16" s="218" t="s">
        <v>134</v>
      </c>
      <c r="C16" s="632" t="s">
        <v>135</v>
      </c>
      <c r="D16" s="633" t="s">
        <v>136</v>
      </c>
      <c r="E16" s="586" t="s">
        <v>137</v>
      </c>
      <c r="F16" s="219"/>
      <c r="G16" s="220"/>
      <c r="H16" s="20"/>
      <c r="I16" s="39" t="b">
        <v>0</v>
      </c>
      <c r="J16" s="39" t="b">
        <v>0</v>
      </c>
    </row>
    <row r="17" spans="1:10" ht="12.95" customHeight="1" thickBot="1" x14ac:dyDescent="0.3">
      <c r="A17" s="605"/>
      <c r="B17" s="12" t="s">
        <v>138</v>
      </c>
      <c r="C17" s="615"/>
      <c r="D17" s="634"/>
      <c r="E17" s="587"/>
      <c r="F17" s="10"/>
      <c r="G17" s="221"/>
      <c r="H17" s="20"/>
      <c r="I17" s="39" t="b">
        <v>0</v>
      </c>
      <c r="J17" s="39" t="b">
        <v>0</v>
      </c>
    </row>
    <row r="18" spans="1:10" ht="12.95" customHeight="1" x14ac:dyDescent="0.25">
      <c r="A18" s="605"/>
      <c r="B18" s="13" t="s">
        <v>139</v>
      </c>
      <c r="C18" s="619" t="s">
        <v>140</v>
      </c>
      <c r="D18" s="207" t="s">
        <v>141</v>
      </c>
      <c r="E18" s="588" t="s">
        <v>428</v>
      </c>
      <c r="F18" s="37"/>
      <c r="G18" s="222"/>
      <c r="H18" s="20"/>
      <c r="I18" s="39" t="b">
        <v>0</v>
      </c>
      <c r="J18" s="39" t="b">
        <v>0</v>
      </c>
    </row>
    <row r="19" spans="1:10" ht="12.95" customHeight="1" x14ac:dyDescent="0.25">
      <c r="A19" s="605"/>
      <c r="B19" s="14" t="s">
        <v>142</v>
      </c>
      <c r="C19" s="601"/>
      <c r="D19" s="207"/>
      <c r="E19" s="589"/>
      <c r="F19" s="38"/>
      <c r="G19" s="223"/>
      <c r="H19" s="310"/>
      <c r="I19" s="39" t="b">
        <v>0</v>
      </c>
      <c r="J19" s="39" t="b">
        <v>0</v>
      </c>
    </row>
    <row r="20" spans="1:10" ht="12.95" customHeight="1" x14ac:dyDescent="0.25">
      <c r="A20" s="605"/>
      <c r="B20" s="143" t="s">
        <v>143</v>
      </c>
      <c r="C20" s="601" t="s">
        <v>144</v>
      </c>
      <c r="D20" s="612" t="s">
        <v>145</v>
      </c>
      <c r="E20" s="217" t="s">
        <v>429</v>
      </c>
      <c r="F20" s="26"/>
      <c r="G20" s="221"/>
      <c r="H20" s="310"/>
      <c r="I20" s="39"/>
      <c r="J20" s="39"/>
    </row>
    <row r="21" spans="1:10" ht="12.95" customHeight="1" x14ac:dyDescent="0.25">
      <c r="A21" s="605"/>
      <c r="B21" s="15"/>
      <c r="C21" s="602"/>
      <c r="D21" s="613"/>
      <c r="E21" s="213"/>
      <c r="F21" s="27"/>
      <c r="G21" s="221"/>
      <c r="H21" s="310"/>
      <c r="I21" s="39"/>
      <c r="J21" s="39"/>
    </row>
    <row r="22" spans="1:10" ht="12.95" customHeight="1" x14ac:dyDescent="0.25">
      <c r="A22" s="605"/>
      <c r="B22" s="594" t="s">
        <v>146</v>
      </c>
      <c r="C22" s="614" t="s">
        <v>147</v>
      </c>
      <c r="D22" s="616" t="s">
        <v>148</v>
      </c>
      <c r="E22" s="584" t="s">
        <v>149</v>
      </c>
      <c r="F22" s="590"/>
      <c r="G22" s="591"/>
      <c r="H22" s="20"/>
      <c r="I22" s="39"/>
      <c r="J22" s="39"/>
    </row>
    <row r="23" spans="1:10" ht="12.95" customHeight="1" x14ac:dyDescent="0.25">
      <c r="A23" s="605"/>
      <c r="B23" s="595"/>
      <c r="C23" s="615"/>
      <c r="D23" s="617"/>
      <c r="E23" s="585"/>
      <c r="F23" s="592"/>
      <c r="G23" s="593"/>
      <c r="H23" s="20"/>
      <c r="I23" s="39"/>
      <c r="J23" s="39"/>
    </row>
    <row r="24" spans="1:10" ht="12.95" customHeight="1" x14ac:dyDescent="0.25">
      <c r="A24" s="605"/>
      <c r="B24" s="594" t="s">
        <v>150</v>
      </c>
      <c r="C24" s="619" t="s">
        <v>151</v>
      </c>
      <c r="D24" s="208" t="s">
        <v>152</v>
      </c>
      <c r="E24" s="214" t="s">
        <v>430</v>
      </c>
      <c r="F24" s="590"/>
      <c r="G24" s="591"/>
      <c r="H24" s="20"/>
      <c r="I24" s="39"/>
      <c r="J24" s="39"/>
    </row>
    <row r="25" spans="1:10" ht="12.95" customHeight="1" thickBot="1" x14ac:dyDescent="0.3">
      <c r="A25" s="605"/>
      <c r="B25" s="595"/>
      <c r="C25" s="602"/>
      <c r="D25" s="209"/>
      <c r="E25" s="216"/>
      <c r="F25" s="592"/>
      <c r="G25" s="593"/>
      <c r="H25" s="20"/>
      <c r="I25" s="39"/>
      <c r="J25" s="39"/>
    </row>
    <row r="26" spans="1:10" ht="12.95" customHeight="1" x14ac:dyDescent="0.25">
      <c r="A26" s="605"/>
      <c r="B26" s="625" t="s">
        <v>153</v>
      </c>
      <c r="C26" s="627" t="s">
        <v>154</v>
      </c>
      <c r="D26" s="612" t="s">
        <v>155</v>
      </c>
      <c r="E26" s="217" t="s">
        <v>352</v>
      </c>
      <c r="F26" s="37"/>
      <c r="G26" s="222"/>
      <c r="H26" s="20"/>
      <c r="I26" s="39" t="b">
        <v>0</v>
      </c>
      <c r="J26" s="39" t="b">
        <v>0</v>
      </c>
    </row>
    <row r="27" spans="1:10" ht="12.95" customHeight="1" thickBot="1" x14ac:dyDescent="0.3">
      <c r="A27" s="606"/>
      <c r="B27" s="626"/>
      <c r="C27" s="628"/>
      <c r="D27" s="620"/>
      <c r="E27" s="224"/>
      <c r="F27" s="225"/>
      <c r="G27" s="226"/>
      <c r="H27" s="20"/>
      <c r="I27" s="39" t="b">
        <v>0</v>
      </c>
      <c r="J27" s="39" t="b">
        <v>0</v>
      </c>
    </row>
    <row r="28" spans="1:10" ht="12.95" customHeight="1" x14ac:dyDescent="0.25">
      <c r="A28" s="575" t="s">
        <v>109</v>
      </c>
      <c r="B28" s="73" t="s">
        <v>1</v>
      </c>
      <c r="C28" s="577" t="s">
        <v>156</v>
      </c>
      <c r="D28" s="546"/>
      <c r="E28" s="547"/>
      <c r="F28" s="159" t="s">
        <v>63</v>
      </c>
      <c r="G28" s="105"/>
      <c r="H28" s="20"/>
      <c r="I28" s="39"/>
      <c r="J28" s="39"/>
    </row>
    <row r="29" spans="1:10" ht="12.95" customHeight="1" x14ac:dyDescent="0.25">
      <c r="A29" s="575"/>
      <c r="B29" s="73"/>
      <c r="C29" s="578"/>
      <c r="D29" s="517"/>
      <c r="E29" s="518"/>
      <c r="F29" s="23"/>
      <c r="G29" s="75"/>
      <c r="H29" s="20"/>
      <c r="I29" s="39" t="b">
        <v>0</v>
      </c>
      <c r="J29" s="39"/>
    </row>
    <row r="30" spans="1:10" ht="12.95" customHeight="1" thickBot="1" x14ac:dyDescent="0.3">
      <c r="A30" s="575"/>
      <c r="B30" s="74"/>
      <c r="C30" s="579"/>
      <c r="D30" s="515"/>
      <c r="E30" s="520"/>
      <c r="F30" s="78"/>
      <c r="G30" s="79"/>
      <c r="H30" s="20"/>
      <c r="I30" s="39" t="b">
        <v>0</v>
      </c>
      <c r="J30" s="39"/>
    </row>
    <row r="31" spans="1:10" ht="12.95" customHeight="1" x14ac:dyDescent="0.25">
      <c r="A31" s="575"/>
      <c r="B31" s="67" t="s">
        <v>33</v>
      </c>
      <c r="C31" s="577" t="s">
        <v>157</v>
      </c>
      <c r="D31" s="546"/>
      <c r="E31" s="546"/>
      <c r="F31" s="547"/>
      <c r="G31" s="77" t="s">
        <v>34</v>
      </c>
      <c r="H31" s="20"/>
      <c r="I31" s="39"/>
      <c r="J31" s="39"/>
    </row>
    <row r="32" spans="1:10" ht="12.95" customHeight="1" x14ac:dyDescent="0.25">
      <c r="A32" s="575"/>
      <c r="B32" s="67"/>
      <c r="C32" s="578"/>
      <c r="D32" s="517"/>
      <c r="E32" s="517"/>
      <c r="F32" s="518"/>
      <c r="G32" s="76"/>
      <c r="H32" s="20"/>
      <c r="I32" s="39"/>
      <c r="J32" s="39" t="b">
        <v>0</v>
      </c>
    </row>
    <row r="33" spans="1:12" ht="12.95" customHeight="1" x14ac:dyDescent="0.25">
      <c r="A33" s="575"/>
      <c r="B33" s="67"/>
      <c r="C33" s="580"/>
      <c r="D33" s="513"/>
      <c r="E33" s="513"/>
      <c r="F33" s="519"/>
      <c r="G33" s="76"/>
      <c r="H33" s="20"/>
      <c r="I33" s="39"/>
      <c r="J33" s="39" t="b">
        <v>0</v>
      </c>
      <c r="L33" s="39"/>
    </row>
    <row r="34" spans="1:12" ht="12.95" customHeight="1" thickBot="1" x14ac:dyDescent="0.3">
      <c r="A34" s="576"/>
      <c r="B34" s="68"/>
      <c r="C34" s="579"/>
      <c r="D34" s="515"/>
      <c r="E34" s="515"/>
      <c r="F34" s="520"/>
      <c r="G34" s="56"/>
      <c r="H34" s="20"/>
      <c r="I34" s="39"/>
      <c r="J34" s="39"/>
    </row>
    <row r="35" spans="1:12" x14ac:dyDescent="0.25">
      <c r="C35" s="20"/>
      <c r="D35" s="20"/>
      <c r="E35" s="20"/>
      <c r="F35" s="20"/>
      <c r="G35" s="20"/>
      <c r="H35" s="20"/>
      <c r="I35" s="39"/>
      <c r="J35" s="39"/>
    </row>
  </sheetData>
  <sheetProtection algorithmName="SHA-512" hashValue="ehOgFbMA1PKkAqA1TSLenptMHMCG5QWhExXgJQVgnG68+5/FN7yQ3mnSHS2Yk8JdOlVPLplNfakdWVSI59AiCQ==" saltValue="6ba9Uxij5qH5zqIAnR/Wuw==" spinCount="100000" sheet="1" selectLockedCells="1"/>
  <mergeCells count="43">
    <mergeCell ref="B24:B25"/>
    <mergeCell ref="C24:C25"/>
    <mergeCell ref="D26:D27"/>
    <mergeCell ref="D7:D9"/>
    <mergeCell ref="B8:B9"/>
    <mergeCell ref="C14:C15"/>
    <mergeCell ref="D14:D15"/>
    <mergeCell ref="B14:B15"/>
    <mergeCell ref="C18:C19"/>
    <mergeCell ref="B26:B27"/>
    <mergeCell ref="C26:C27"/>
    <mergeCell ref="C10:C12"/>
    <mergeCell ref="C7:C9"/>
    <mergeCell ref="D10:D13"/>
    <mergeCell ref="C16:C17"/>
    <mergeCell ref="D16:D17"/>
    <mergeCell ref="F14:G15"/>
    <mergeCell ref="C20:C21"/>
    <mergeCell ref="D20:D21"/>
    <mergeCell ref="C22:C23"/>
    <mergeCell ref="D22:D23"/>
    <mergeCell ref="E14:E15"/>
    <mergeCell ref="A1:E1"/>
    <mergeCell ref="E22:E23"/>
    <mergeCell ref="E16:E17"/>
    <mergeCell ref="E18:E19"/>
    <mergeCell ref="F22:G23"/>
    <mergeCell ref="B22:B23"/>
    <mergeCell ref="B3:B4"/>
    <mergeCell ref="D3:D4"/>
    <mergeCell ref="C3:C6"/>
    <mergeCell ref="D5:D6"/>
    <mergeCell ref="A3:A15"/>
    <mergeCell ref="A16:A27"/>
    <mergeCell ref="E4:E5"/>
    <mergeCell ref="E7:E8"/>
    <mergeCell ref="F24:G25"/>
    <mergeCell ref="F10:G13"/>
    <mergeCell ref="A28:A34"/>
    <mergeCell ref="C31:F31"/>
    <mergeCell ref="C28:E28"/>
    <mergeCell ref="C29:E30"/>
    <mergeCell ref="C32:F34"/>
  </mergeCells>
  <conditionalFormatting sqref="F3:F6">
    <cfRule type="expression" dxfId="92" priority="25" stopIfTrue="1">
      <formula>$I$4=TRUE</formula>
    </cfRule>
    <cfRule type="expression" dxfId="91" priority="26">
      <formula>$I$3=TRUE</formula>
    </cfRule>
  </conditionalFormatting>
  <conditionalFormatting sqref="G3:G6">
    <cfRule type="expression" dxfId="90" priority="23" stopIfTrue="1">
      <formula>$J$4=TRUE</formula>
    </cfRule>
    <cfRule type="expression" dxfId="89" priority="24">
      <formula>$J$3=TRUE</formula>
    </cfRule>
  </conditionalFormatting>
  <conditionalFormatting sqref="F7:F9">
    <cfRule type="expression" dxfId="88" priority="21" stopIfTrue="1">
      <formula>$I$8=TRUE</formula>
    </cfRule>
    <cfRule type="expression" dxfId="87" priority="22">
      <formula>$I$7=TRUE</formula>
    </cfRule>
  </conditionalFormatting>
  <conditionalFormatting sqref="G7:G9">
    <cfRule type="expression" dxfId="86" priority="19" stopIfTrue="1">
      <formula>$J$8=TRUE</formula>
    </cfRule>
    <cfRule type="expression" dxfId="85" priority="20">
      <formula>$J$7=TRUE</formula>
    </cfRule>
  </conditionalFormatting>
  <conditionalFormatting sqref="F16:F17">
    <cfRule type="expression" dxfId="84" priority="17" stopIfTrue="1">
      <formula>$I$17=TRUE</formula>
    </cfRule>
    <cfRule type="expression" dxfId="83" priority="18">
      <formula>$I$16=TRUE</formula>
    </cfRule>
  </conditionalFormatting>
  <conditionalFormatting sqref="G16:G17">
    <cfRule type="expression" dxfId="82" priority="15" stopIfTrue="1">
      <formula>$J$17=TRUE</formula>
    </cfRule>
    <cfRule type="expression" dxfId="81" priority="16">
      <formula>$J$16=TRUE</formula>
    </cfRule>
  </conditionalFormatting>
  <conditionalFormatting sqref="F18:F21">
    <cfRule type="expression" dxfId="80" priority="13" stopIfTrue="1">
      <formula>$I$19=TRUE</formula>
    </cfRule>
    <cfRule type="expression" dxfId="79" priority="14">
      <formula>$I$18=TRUE</formula>
    </cfRule>
  </conditionalFormatting>
  <conditionalFormatting sqref="G18:G21">
    <cfRule type="expression" dxfId="78" priority="11" stopIfTrue="1">
      <formula>$J$19=TRUE</formula>
    </cfRule>
    <cfRule type="expression" dxfId="77" priority="12">
      <formula>$J$18=TRUE</formula>
    </cfRule>
  </conditionalFormatting>
  <conditionalFormatting sqref="F26:F27">
    <cfRule type="expression" dxfId="76" priority="9" stopIfTrue="1">
      <formula>$I$27=TRUE</formula>
    </cfRule>
    <cfRule type="expression" dxfId="75" priority="10">
      <formula>$I$26=TRUE</formula>
    </cfRule>
  </conditionalFormatting>
  <conditionalFormatting sqref="G26:G27">
    <cfRule type="expression" dxfId="74" priority="7" stopIfTrue="1">
      <formula>$J$27=TRUE</formula>
    </cfRule>
    <cfRule type="expression" dxfId="73" priority="8">
      <formula>$J$26=TRUE</formula>
    </cfRule>
  </conditionalFormatting>
  <conditionalFormatting sqref="F29:F30">
    <cfRule type="expression" dxfId="72" priority="5" stopIfTrue="1">
      <formula>$I$30=TRUE</formula>
    </cfRule>
    <cfRule type="expression" dxfId="71" priority="6">
      <formula>$I$29=TRUE</formula>
    </cfRule>
  </conditionalFormatting>
  <conditionalFormatting sqref="G32:G34">
    <cfRule type="expression" dxfId="70" priority="1" stopIfTrue="1">
      <formula>$J$33=TRUE</formula>
    </cfRule>
    <cfRule type="expression" dxfId="69" priority="2">
      <formula>$J$32=TRUE</formula>
    </cfRule>
  </conditionalFormatting>
  <pageMargins left="0.7" right="0.7" top="0.75" bottom="0.75" header="0.3" footer="0.3"/>
  <pageSetup paperSize="9" scale="4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nchor moveWithCells="1">
                  <from>
                    <xdr:col>5</xdr:col>
                    <xdr:colOff>9525</xdr:colOff>
                    <xdr:row>2</xdr:row>
                    <xdr:rowOff>19050</xdr:rowOff>
                  </from>
                  <to>
                    <xdr:col>5</xdr:col>
                    <xdr:colOff>533400</xdr:colOff>
                    <xdr:row>3</xdr:row>
                    <xdr:rowOff>0</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6</xdr:col>
                    <xdr:colOff>9525</xdr:colOff>
                    <xdr:row>2</xdr:row>
                    <xdr:rowOff>19050</xdr:rowOff>
                  </from>
                  <to>
                    <xdr:col>6</xdr:col>
                    <xdr:colOff>533400</xdr:colOff>
                    <xdr:row>3</xdr:row>
                    <xdr:rowOff>0</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5</xdr:col>
                    <xdr:colOff>9525</xdr:colOff>
                    <xdr:row>3</xdr:row>
                    <xdr:rowOff>19050</xdr:rowOff>
                  </from>
                  <to>
                    <xdr:col>5</xdr:col>
                    <xdr:colOff>533400</xdr:colOff>
                    <xdr:row>4</xdr:row>
                    <xdr:rowOff>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6</xdr:col>
                    <xdr:colOff>9525</xdr:colOff>
                    <xdr:row>3</xdr:row>
                    <xdr:rowOff>19050</xdr:rowOff>
                  </from>
                  <to>
                    <xdr:col>6</xdr:col>
                    <xdr:colOff>533400</xdr:colOff>
                    <xdr:row>4</xdr:row>
                    <xdr:rowOff>0</xdr:rowOff>
                  </to>
                </anchor>
              </controlPr>
            </control>
          </mc:Choice>
        </mc:AlternateContent>
        <mc:AlternateContent xmlns:mc="http://schemas.openxmlformats.org/markup-compatibility/2006">
          <mc:Choice Requires="x14">
            <control shapeId="4101" r:id="rId8" name="Check Box 5">
              <controlPr locked="0" defaultSize="0" autoFill="0" autoLine="0" autoPict="0">
                <anchor moveWithCells="1">
                  <from>
                    <xdr:col>5</xdr:col>
                    <xdr:colOff>9525</xdr:colOff>
                    <xdr:row>6</xdr:row>
                    <xdr:rowOff>19050</xdr:rowOff>
                  </from>
                  <to>
                    <xdr:col>5</xdr:col>
                    <xdr:colOff>533400</xdr:colOff>
                    <xdr:row>7</xdr:row>
                    <xdr:rowOff>0</xdr:rowOff>
                  </to>
                </anchor>
              </controlPr>
            </control>
          </mc:Choice>
        </mc:AlternateContent>
        <mc:AlternateContent xmlns:mc="http://schemas.openxmlformats.org/markup-compatibility/2006">
          <mc:Choice Requires="x14">
            <control shapeId="4102" r:id="rId9" name="Check Box 6">
              <controlPr locked="0" defaultSize="0" autoFill="0" autoLine="0" autoPict="0">
                <anchor moveWithCells="1">
                  <from>
                    <xdr:col>6</xdr:col>
                    <xdr:colOff>9525</xdr:colOff>
                    <xdr:row>6</xdr:row>
                    <xdr:rowOff>19050</xdr:rowOff>
                  </from>
                  <to>
                    <xdr:col>6</xdr:col>
                    <xdr:colOff>533400</xdr:colOff>
                    <xdr:row>7</xdr:row>
                    <xdr:rowOff>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5</xdr:col>
                    <xdr:colOff>9525</xdr:colOff>
                    <xdr:row>7</xdr:row>
                    <xdr:rowOff>19050</xdr:rowOff>
                  </from>
                  <to>
                    <xdr:col>5</xdr:col>
                    <xdr:colOff>533400</xdr:colOff>
                    <xdr:row>8</xdr:row>
                    <xdr:rowOff>0</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6</xdr:col>
                    <xdr:colOff>9525</xdr:colOff>
                    <xdr:row>7</xdr:row>
                    <xdr:rowOff>19050</xdr:rowOff>
                  </from>
                  <to>
                    <xdr:col>6</xdr:col>
                    <xdr:colOff>533400</xdr:colOff>
                    <xdr:row>8</xdr:row>
                    <xdr:rowOff>0</xdr:rowOff>
                  </to>
                </anchor>
              </controlPr>
            </control>
          </mc:Choice>
        </mc:AlternateContent>
        <mc:AlternateContent xmlns:mc="http://schemas.openxmlformats.org/markup-compatibility/2006">
          <mc:Choice Requires="x14">
            <control shapeId="4105" r:id="rId12" name="Check Box 9">
              <controlPr locked="0" defaultSize="0" autoFill="0" autoLine="0" autoPict="0">
                <anchor moveWithCells="1">
                  <from>
                    <xdr:col>5</xdr:col>
                    <xdr:colOff>9525</xdr:colOff>
                    <xdr:row>15</xdr:row>
                    <xdr:rowOff>19050</xdr:rowOff>
                  </from>
                  <to>
                    <xdr:col>5</xdr:col>
                    <xdr:colOff>533400</xdr:colOff>
                    <xdr:row>16</xdr:row>
                    <xdr:rowOff>0</xdr:rowOff>
                  </to>
                </anchor>
              </controlPr>
            </control>
          </mc:Choice>
        </mc:AlternateContent>
        <mc:AlternateContent xmlns:mc="http://schemas.openxmlformats.org/markup-compatibility/2006">
          <mc:Choice Requires="x14">
            <control shapeId="4106" r:id="rId13" name="Check Box 10">
              <controlPr locked="0" defaultSize="0" autoFill="0" autoLine="0" autoPict="0">
                <anchor moveWithCells="1">
                  <from>
                    <xdr:col>6</xdr:col>
                    <xdr:colOff>9525</xdr:colOff>
                    <xdr:row>15</xdr:row>
                    <xdr:rowOff>19050</xdr:rowOff>
                  </from>
                  <to>
                    <xdr:col>6</xdr:col>
                    <xdr:colOff>533400</xdr:colOff>
                    <xdr:row>16</xdr:row>
                    <xdr:rowOff>0</xdr:rowOff>
                  </to>
                </anchor>
              </controlPr>
            </control>
          </mc:Choice>
        </mc:AlternateContent>
        <mc:AlternateContent xmlns:mc="http://schemas.openxmlformats.org/markup-compatibility/2006">
          <mc:Choice Requires="x14">
            <control shapeId="4107" r:id="rId14" name="Check Box 11">
              <controlPr locked="0" defaultSize="0" autoFill="0" autoLine="0" autoPict="0">
                <anchor moveWithCells="1">
                  <from>
                    <xdr:col>5</xdr:col>
                    <xdr:colOff>9525</xdr:colOff>
                    <xdr:row>16</xdr:row>
                    <xdr:rowOff>0</xdr:rowOff>
                  </from>
                  <to>
                    <xdr:col>5</xdr:col>
                    <xdr:colOff>533400</xdr:colOff>
                    <xdr:row>16</xdr:row>
                    <xdr:rowOff>142875</xdr:rowOff>
                  </to>
                </anchor>
              </controlPr>
            </control>
          </mc:Choice>
        </mc:AlternateContent>
        <mc:AlternateContent xmlns:mc="http://schemas.openxmlformats.org/markup-compatibility/2006">
          <mc:Choice Requires="x14">
            <control shapeId="4108" r:id="rId15" name="Check Box 12">
              <controlPr locked="0" defaultSize="0" autoFill="0" autoLine="0" autoPict="0">
                <anchor moveWithCells="1">
                  <from>
                    <xdr:col>6</xdr:col>
                    <xdr:colOff>9525</xdr:colOff>
                    <xdr:row>16</xdr:row>
                    <xdr:rowOff>0</xdr:rowOff>
                  </from>
                  <to>
                    <xdr:col>6</xdr:col>
                    <xdr:colOff>533400</xdr:colOff>
                    <xdr:row>16</xdr:row>
                    <xdr:rowOff>142875</xdr:rowOff>
                  </to>
                </anchor>
              </controlPr>
            </control>
          </mc:Choice>
        </mc:AlternateContent>
        <mc:AlternateContent xmlns:mc="http://schemas.openxmlformats.org/markup-compatibility/2006">
          <mc:Choice Requires="x14">
            <control shapeId="4109" r:id="rId16" name="Check Box 13">
              <controlPr locked="0" defaultSize="0" autoFill="0" autoLine="0" autoPict="0">
                <anchor moveWithCells="1">
                  <from>
                    <xdr:col>5</xdr:col>
                    <xdr:colOff>9525</xdr:colOff>
                    <xdr:row>17</xdr:row>
                    <xdr:rowOff>19050</xdr:rowOff>
                  </from>
                  <to>
                    <xdr:col>5</xdr:col>
                    <xdr:colOff>533400</xdr:colOff>
                    <xdr:row>18</xdr:row>
                    <xdr:rowOff>0</xdr:rowOff>
                  </to>
                </anchor>
              </controlPr>
            </control>
          </mc:Choice>
        </mc:AlternateContent>
        <mc:AlternateContent xmlns:mc="http://schemas.openxmlformats.org/markup-compatibility/2006">
          <mc:Choice Requires="x14">
            <control shapeId="4110" r:id="rId17" name="Check Box 14">
              <controlPr locked="0" defaultSize="0" autoFill="0" autoLine="0" autoPict="0">
                <anchor moveWithCells="1">
                  <from>
                    <xdr:col>6</xdr:col>
                    <xdr:colOff>9525</xdr:colOff>
                    <xdr:row>17</xdr:row>
                    <xdr:rowOff>19050</xdr:rowOff>
                  </from>
                  <to>
                    <xdr:col>6</xdr:col>
                    <xdr:colOff>533400</xdr:colOff>
                    <xdr:row>18</xdr:row>
                    <xdr:rowOff>0</xdr:rowOff>
                  </to>
                </anchor>
              </controlPr>
            </control>
          </mc:Choice>
        </mc:AlternateContent>
        <mc:AlternateContent xmlns:mc="http://schemas.openxmlformats.org/markup-compatibility/2006">
          <mc:Choice Requires="x14">
            <control shapeId="4111" r:id="rId18" name="Check Box 15">
              <controlPr locked="0" defaultSize="0" autoFill="0" autoLine="0" autoPict="0">
                <anchor moveWithCells="1">
                  <from>
                    <xdr:col>5</xdr:col>
                    <xdr:colOff>9525</xdr:colOff>
                    <xdr:row>18</xdr:row>
                    <xdr:rowOff>19050</xdr:rowOff>
                  </from>
                  <to>
                    <xdr:col>5</xdr:col>
                    <xdr:colOff>533400</xdr:colOff>
                    <xdr:row>19</xdr:row>
                    <xdr:rowOff>0</xdr:rowOff>
                  </to>
                </anchor>
              </controlPr>
            </control>
          </mc:Choice>
        </mc:AlternateContent>
        <mc:AlternateContent xmlns:mc="http://schemas.openxmlformats.org/markup-compatibility/2006">
          <mc:Choice Requires="x14">
            <control shapeId="4112" r:id="rId19" name="Check Box 16">
              <controlPr locked="0" defaultSize="0" autoFill="0" autoLine="0" autoPict="0">
                <anchor moveWithCells="1">
                  <from>
                    <xdr:col>6</xdr:col>
                    <xdr:colOff>9525</xdr:colOff>
                    <xdr:row>18</xdr:row>
                    <xdr:rowOff>19050</xdr:rowOff>
                  </from>
                  <to>
                    <xdr:col>6</xdr:col>
                    <xdr:colOff>533400</xdr:colOff>
                    <xdr:row>19</xdr:row>
                    <xdr:rowOff>0</xdr:rowOff>
                  </to>
                </anchor>
              </controlPr>
            </control>
          </mc:Choice>
        </mc:AlternateContent>
        <mc:AlternateContent xmlns:mc="http://schemas.openxmlformats.org/markup-compatibility/2006">
          <mc:Choice Requires="x14">
            <control shapeId="4113" r:id="rId20" name="Check Box 17">
              <controlPr locked="0" defaultSize="0" autoFill="0" autoLine="0" autoPict="0">
                <anchor moveWithCells="1">
                  <from>
                    <xdr:col>5</xdr:col>
                    <xdr:colOff>9525</xdr:colOff>
                    <xdr:row>25</xdr:row>
                    <xdr:rowOff>19050</xdr:rowOff>
                  </from>
                  <to>
                    <xdr:col>5</xdr:col>
                    <xdr:colOff>533400</xdr:colOff>
                    <xdr:row>26</xdr:row>
                    <xdr:rowOff>0</xdr:rowOff>
                  </to>
                </anchor>
              </controlPr>
            </control>
          </mc:Choice>
        </mc:AlternateContent>
        <mc:AlternateContent xmlns:mc="http://schemas.openxmlformats.org/markup-compatibility/2006">
          <mc:Choice Requires="x14">
            <control shapeId="4114" r:id="rId21" name="Check Box 18">
              <controlPr locked="0" defaultSize="0" autoFill="0" autoLine="0" autoPict="0">
                <anchor moveWithCells="1">
                  <from>
                    <xdr:col>6</xdr:col>
                    <xdr:colOff>9525</xdr:colOff>
                    <xdr:row>25</xdr:row>
                    <xdr:rowOff>19050</xdr:rowOff>
                  </from>
                  <to>
                    <xdr:col>6</xdr:col>
                    <xdr:colOff>533400</xdr:colOff>
                    <xdr:row>26</xdr:row>
                    <xdr:rowOff>0</xdr:rowOff>
                  </to>
                </anchor>
              </controlPr>
            </control>
          </mc:Choice>
        </mc:AlternateContent>
        <mc:AlternateContent xmlns:mc="http://schemas.openxmlformats.org/markup-compatibility/2006">
          <mc:Choice Requires="x14">
            <control shapeId="4115" r:id="rId22" name="Check Box 19">
              <controlPr locked="0" defaultSize="0" autoFill="0" autoLine="0" autoPict="0">
                <anchor moveWithCells="1">
                  <from>
                    <xdr:col>5</xdr:col>
                    <xdr:colOff>9525</xdr:colOff>
                    <xdr:row>26</xdr:row>
                    <xdr:rowOff>9525</xdr:rowOff>
                  </from>
                  <to>
                    <xdr:col>5</xdr:col>
                    <xdr:colOff>533400</xdr:colOff>
                    <xdr:row>26</xdr:row>
                    <xdr:rowOff>152400</xdr:rowOff>
                  </to>
                </anchor>
              </controlPr>
            </control>
          </mc:Choice>
        </mc:AlternateContent>
        <mc:AlternateContent xmlns:mc="http://schemas.openxmlformats.org/markup-compatibility/2006">
          <mc:Choice Requires="x14">
            <control shapeId="4116" r:id="rId23" name="Check Box 20">
              <controlPr locked="0" defaultSize="0" autoFill="0" autoLine="0" autoPict="0">
                <anchor moveWithCells="1">
                  <from>
                    <xdr:col>6</xdr:col>
                    <xdr:colOff>9525</xdr:colOff>
                    <xdr:row>26</xdr:row>
                    <xdr:rowOff>0</xdr:rowOff>
                  </from>
                  <to>
                    <xdr:col>6</xdr:col>
                    <xdr:colOff>533400</xdr:colOff>
                    <xdr:row>26</xdr:row>
                    <xdr:rowOff>142875</xdr:rowOff>
                  </to>
                </anchor>
              </controlPr>
            </control>
          </mc:Choice>
        </mc:AlternateContent>
        <mc:AlternateContent xmlns:mc="http://schemas.openxmlformats.org/markup-compatibility/2006">
          <mc:Choice Requires="x14">
            <control shapeId="4118" r:id="rId24" name="Check Box 22">
              <controlPr locked="0" defaultSize="0" autoFill="0" autoLine="0" autoPict="0">
                <anchor moveWithCells="1">
                  <from>
                    <xdr:col>5</xdr:col>
                    <xdr:colOff>9525</xdr:colOff>
                    <xdr:row>29</xdr:row>
                    <xdr:rowOff>9525</xdr:rowOff>
                  </from>
                  <to>
                    <xdr:col>5</xdr:col>
                    <xdr:colOff>533400</xdr:colOff>
                    <xdr:row>29</xdr:row>
                    <xdr:rowOff>152400</xdr:rowOff>
                  </to>
                </anchor>
              </controlPr>
            </control>
          </mc:Choice>
        </mc:AlternateContent>
        <mc:AlternateContent xmlns:mc="http://schemas.openxmlformats.org/markup-compatibility/2006">
          <mc:Choice Requires="x14">
            <control shapeId="4119" r:id="rId25" name="Check Box 23">
              <controlPr locked="0" defaultSize="0" autoFill="0" autoLine="0" autoPict="0">
                <anchor moveWithCells="1">
                  <from>
                    <xdr:col>6</xdr:col>
                    <xdr:colOff>9525</xdr:colOff>
                    <xdr:row>31</xdr:row>
                    <xdr:rowOff>19050</xdr:rowOff>
                  </from>
                  <to>
                    <xdr:col>6</xdr:col>
                    <xdr:colOff>533400</xdr:colOff>
                    <xdr:row>32</xdr:row>
                    <xdr:rowOff>0</xdr:rowOff>
                  </to>
                </anchor>
              </controlPr>
            </control>
          </mc:Choice>
        </mc:AlternateContent>
        <mc:AlternateContent xmlns:mc="http://schemas.openxmlformats.org/markup-compatibility/2006">
          <mc:Choice Requires="x14">
            <control shapeId="4120" r:id="rId26" name="Check Box 24">
              <controlPr locked="0" defaultSize="0" autoFill="0" autoLine="0" autoPict="0">
                <anchor moveWithCells="1">
                  <from>
                    <xdr:col>6</xdr:col>
                    <xdr:colOff>9525</xdr:colOff>
                    <xdr:row>32</xdr:row>
                    <xdr:rowOff>19050</xdr:rowOff>
                  </from>
                  <to>
                    <xdr:col>6</xdr:col>
                    <xdr:colOff>533400</xdr:colOff>
                    <xdr:row>33</xdr:row>
                    <xdr:rowOff>0</xdr:rowOff>
                  </to>
                </anchor>
              </controlPr>
            </control>
          </mc:Choice>
        </mc:AlternateContent>
        <mc:AlternateContent xmlns:mc="http://schemas.openxmlformats.org/markup-compatibility/2006">
          <mc:Choice Requires="x14">
            <control shapeId="4121" r:id="rId27" name="Check Box 25">
              <controlPr locked="0" defaultSize="0" autoFill="0" autoLine="0" autoPict="0">
                <anchor moveWithCells="1">
                  <from>
                    <xdr:col>5</xdr:col>
                    <xdr:colOff>9525</xdr:colOff>
                    <xdr:row>28</xdr:row>
                    <xdr:rowOff>19050</xdr:rowOff>
                  </from>
                  <to>
                    <xdr:col>5</xdr:col>
                    <xdr:colOff>533400</xdr:colOff>
                    <xdr:row>29</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2C563-4334-4E35-964E-FD7F3B623F93}">
  <dimension ref="A1:K68"/>
  <sheetViews>
    <sheetView showGridLines="0" zoomScaleNormal="100" workbookViewId="0">
      <selection activeCell="G3" sqref="G3"/>
    </sheetView>
  </sheetViews>
  <sheetFormatPr defaultRowHeight="15" x14ac:dyDescent="0.25"/>
  <cols>
    <col min="1" max="1" width="2.85546875" customWidth="1"/>
    <col min="2" max="2" width="11.7109375" customWidth="1"/>
    <col min="3" max="3" width="52.7109375" customWidth="1"/>
    <col min="4" max="4" width="39" customWidth="1"/>
    <col min="5" max="5" width="39.140625" customWidth="1"/>
    <col min="6" max="6" width="12" customWidth="1"/>
    <col min="9" max="9" width="4" customWidth="1"/>
    <col min="10" max="11" width="9.140625" hidden="1" customWidth="1"/>
  </cols>
  <sheetData>
    <row r="1" spans="1:11" s="53" customFormat="1" ht="12.95" customHeight="1" thickBot="1" x14ac:dyDescent="0.3">
      <c r="A1" s="645" t="s">
        <v>158</v>
      </c>
      <c r="B1" s="645"/>
      <c r="C1" s="645"/>
      <c r="D1" s="645"/>
      <c r="E1" s="645"/>
      <c r="F1" s="646"/>
      <c r="G1" s="109" t="s">
        <v>38</v>
      </c>
      <c r="H1" s="103" t="s">
        <v>39</v>
      </c>
      <c r="I1" s="269"/>
    </row>
    <row r="2" spans="1:11" s="53" customFormat="1" ht="12.95" customHeight="1" thickBot="1" x14ac:dyDescent="0.3">
      <c r="A2" s="281"/>
      <c r="B2" s="128" t="s">
        <v>59</v>
      </c>
      <c r="C2" s="129" t="s">
        <v>159</v>
      </c>
      <c r="D2" s="129" t="s">
        <v>61</v>
      </c>
      <c r="E2" s="130" t="s">
        <v>160</v>
      </c>
      <c r="F2" s="108" t="s">
        <v>62</v>
      </c>
      <c r="G2" s="110" t="s">
        <v>63</v>
      </c>
      <c r="H2" s="104" t="s">
        <v>64</v>
      </c>
      <c r="I2" s="269"/>
    </row>
    <row r="3" spans="1:11" s="53" customFormat="1" ht="12.95" customHeight="1" x14ac:dyDescent="0.25">
      <c r="A3" s="690" t="s">
        <v>161</v>
      </c>
      <c r="B3" s="677" t="s">
        <v>162</v>
      </c>
      <c r="C3" s="600" t="s">
        <v>163</v>
      </c>
      <c r="D3" s="106" t="s">
        <v>164</v>
      </c>
      <c r="E3" s="734" t="s">
        <v>165</v>
      </c>
      <c r="F3" s="668" t="s">
        <v>418</v>
      </c>
      <c r="G3" s="231"/>
      <c r="H3" s="230"/>
      <c r="I3" s="269"/>
      <c r="J3" s="145" t="b">
        <v>0</v>
      </c>
      <c r="K3" s="145" t="b">
        <v>0</v>
      </c>
    </row>
    <row r="4" spans="1:11" s="53" customFormat="1" ht="12.95" customHeight="1" x14ac:dyDescent="0.25">
      <c r="A4" s="724"/>
      <c r="B4" s="639"/>
      <c r="C4" s="601"/>
      <c r="D4" s="142" t="s">
        <v>166</v>
      </c>
      <c r="E4" s="735"/>
      <c r="F4" s="635"/>
      <c r="G4" s="35"/>
      <c r="H4" s="223"/>
      <c r="I4" s="269"/>
      <c r="J4" s="145" t="b">
        <v>0</v>
      </c>
      <c r="K4" s="145" t="b">
        <v>0</v>
      </c>
    </row>
    <row r="5" spans="1:11" s="53" customFormat="1" ht="12.95" customHeight="1" x14ac:dyDescent="0.25">
      <c r="A5" s="724"/>
      <c r="B5" s="639"/>
      <c r="C5" s="678" t="s">
        <v>167</v>
      </c>
      <c r="D5" s="142" t="s">
        <v>168</v>
      </c>
      <c r="E5" s="732" t="s">
        <v>391</v>
      </c>
      <c r="F5" s="635"/>
      <c r="G5" s="10"/>
      <c r="H5" s="221"/>
      <c r="I5" s="269"/>
      <c r="J5" s="145"/>
      <c r="K5" s="145"/>
    </row>
    <row r="6" spans="1:11" s="53" customFormat="1" ht="12.95" customHeight="1" x14ac:dyDescent="0.25">
      <c r="A6" s="724"/>
      <c r="B6" s="147"/>
      <c r="C6" s="678"/>
      <c r="D6" s="675" t="s">
        <v>169</v>
      </c>
      <c r="E6" s="732"/>
      <c r="F6" s="635"/>
      <c r="G6" s="10"/>
      <c r="H6" s="221"/>
      <c r="I6" s="269"/>
      <c r="J6" s="145"/>
      <c r="K6" s="145"/>
    </row>
    <row r="7" spans="1:11" s="53" customFormat="1" ht="12.95" customHeight="1" x14ac:dyDescent="0.25">
      <c r="A7" s="724"/>
      <c r="B7" s="639" t="s">
        <v>170</v>
      </c>
      <c r="C7" s="144" t="s">
        <v>171</v>
      </c>
      <c r="D7" s="675"/>
      <c r="E7" s="732"/>
      <c r="F7" s="635"/>
      <c r="G7" s="10"/>
      <c r="H7" s="221"/>
      <c r="I7" s="269"/>
      <c r="J7" s="145"/>
      <c r="K7" s="145"/>
    </row>
    <row r="8" spans="1:11" s="53" customFormat="1" ht="12.95" customHeight="1" x14ac:dyDescent="0.25">
      <c r="A8" s="724"/>
      <c r="B8" s="639"/>
      <c r="C8" s="601" t="s">
        <v>172</v>
      </c>
      <c r="D8" s="675"/>
      <c r="E8" s="732"/>
      <c r="F8" s="635"/>
      <c r="G8" s="10"/>
      <c r="H8" s="221"/>
      <c r="I8" s="269"/>
      <c r="J8" s="145"/>
      <c r="K8" s="145"/>
    </row>
    <row r="9" spans="1:11" s="53" customFormat="1" ht="12.95" customHeight="1" x14ac:dyDescent="0.25">
      <c r="A9" s="724"/>
      <c r="B9" s="649"/>
      <c r="C9" s="679"/>
      <c r="D9" s="680"/>
      <c r="E9" s="733"/>
      <c r="F9" s="671"/>
      <c r="G9" s="10"/>
      <c r="H9" s="316"/>
      <c r="I9" s="269"/>
      <c r="J9" s="145"/>
      <c r="K9" s="145"/>
    </row>
    <row r="10" spans="1:11" s="53" customFormat="1" ht="12.95" customHeight="1" x14ac:dyDescent="0.25">
      <c r="A10" s="724"/>
      <c r="B10" s="726" t="s">
        <v>173</v>
      </c>
      <c r="C10" s="672" t="s">
        <v>174</v>
      </c>
      <c r="D10" s="674" t="s">
        <v>175</v>
      </c>
      <c r="E10" s="689" t="s">
        <v>393</v>
      </c>
      <c r="F10" s="232" t="s">
        <v>431</v>
      </c>
      <c r="G10" s="153"/>
      <c r="H10" s="223"/>
      <c r="I10" s="269"/>
      <c r="J10" s="145" t="b">
        <v>0</v>
      </c>
      <c r="K10" s="145" t="b">
        <v>0</v>
      </c>
    </row>
    <row r="11" spans="1:11" s="53" customFormat="1" ht="12.95" customHeight="1" x14ac:dyDescent="0.25">
      <c r="A11" s="724"/>
      <c r="B11" s="727"/>
      <c r="C11" s="673"/>
      <c r="D11" s="675"/>
      <c r="E11" s="687"/>
      <c r="F11" s="635" t="s">
        <v>418</v>
      </c>
      <c r="G11" s="137"/>
      <c r="H11" s="223"/>
      <c r="I11" s="269"/>
      <c r="J11" s="145" t="b">
        <v>0</v>
      </c>
      <c r="K11" s="145" t="b">
        <v>0</v>
      </c>
    </row>
    <row r="12" spans="1:11" s="53" customFormat="1" ht="12.95" customHeight="1" x14ac:dyDescent="0.25">
      <c r="A12" s="724"/>
      <c r="B12" s="727"/>
      <c r="C12" s="148" t="s">
        <v>176</v>
      </c>
      <c r="D12" s="151" t="s">
        <v>177</v>
      </c>
      <c r="E12" s="687"/>
      <c r="F12" s="635"/>
      <c r="G12" s="297"/>
      <c r="H12" s="221"/>
      <c r="I12" s="269"/>
      <c r="J12" s="145"/>
      <c r="K12" s="145"/>
    </row>
    <row r="13" spans="1:11" s="53" customFormat="1" ht="12.95" customHeight="1" x14ac:dyDescent="0.25">
      <c r="A13" s="724"/>
      <c r="B13" s="727"/>
      <c r="C13" s="148" t="s">
        <v>178</v>
      </c>
      <c r="D13" s="146" t="s">
        <v>179</v>
      </c>
      <c r="E13" s="687"/>
      <c r="F13" s="233"/>
      <c r="G13" s="297"/>
      <c r="H13" s="221"/>
      <c r="I13" s="269"/>
      <c r="J13" s="145"/>
      <c r="K13" s="145"/>
    </row>
    <row r="14" spans="1:11" s="53" customFormat="1" ht="12.95" customHeight="1" x14ac:dyDescent="0.25">
      <c r="A14" s="724"/>
      <c r="B14" s="727"/>
      <c r="C14" s="652" t="s">
        <v>180</v>
      </c>
      <c r="D14" s="146" t="s">
        <v>181</v>
      </c>
      <c r="E14" s="687"/>
      <c r="F14" s="233"/>
      <c r="G14" s="297"/>
      <c r="H14" s="221"/>
      <c r="I14" s="269"/>
      <c r="J14" s="145"/>
      <c r="K14" s="145"/>
    </row>
    <row r="15" spans="1:11" s="53" customFormat="1" ht="12.95" customHeight="1" x14ac:dyDescent="0.25">
      <c r="A15" s="724"/>
      <c r="B15" s="727"/>
      <c r="C15" s="652"/>
      <c r="D15" s="643" t="s">
        <v>182</v>
      </c>
      <c r="E15" s="687"/>
      <c r="F15" s="233"/>
      <c r="G15" s="297"/>
      <c r="H15" s="221"/>
      <c r="I15" s="269"/>
      <c r="J15" s="145"/>
      <c r="K15" s="145"/>
    </row>
    <row r="16" spans="1:11" s="53" customFormat="1" ht="12.95" customHeight="1" x14ac:dyDescent="0.25">
      <c r="A16" s="724"/>
      <c r="B16" s="728"/>
      <c r="C16" s="648"/>
      <c r="D16" s="676"/>
      <c r="E16" s="688"/>
      <c r="F16" s="234"/>
      <c r="G16" s="292"/>
      <c r="H16" s="316"/>
      <c r="I16" s="269"/>
      <c r="J16" s="145"/>
      <c r="K16" s="145"/>
    </row>
    <row r="17" spans="1:11" s="53" customFormat="1" ht="12.95" customHeight="1" x14ac:dyDescent="0.25">
      <c r="A17" s="724"/>
      <c r="B17" s="638" t="s">
        <v>183</v>
      </c>
      <c r="C17" s="736" t="s">
        <v>184</v>
      </c>
      <c r="D17" s="642" t="s">
        <v>185</v>
      </c>
      <c r="E17" s="689" t="s">
        <v>392</v>
      </c>
      <c r="F17" s="635" t="s">
        <v>418</v>
      </c>
      <c r="G17" s="153"/>
      <c r="H17" s="223"/>
      <c r="I17" s="269"/>
      <c r="J17" s="145" t="b">
        <v>0</v>
      </c>
      <c r="K17" s="145" t="b">
        <v>0</v>
      </c>
    </row>
    <row r="18" spans="1:11" s="53" customFormat="1" ht="12.95" customHeight="1" x14ac:dyDescent="0.25">
      <c r="A18" s="724"/>
      <c r="B18" s="639"/>
      <c r="C18" s="601"/>
      <c r="D18" s="643"/>
      <c r="E18" s="687"/>
      <c r="F18" s="635"/>
      <c r="G18" s="137"/>
      <c r="H18" s="223"/>
      <c r="I18" s="269"/>
      <c r="J18" s="145" t="b">
        <v>0</v>
      </c>
      <c r="K18" s="145" t="b">
        <v>0</v>
      </c>
    </row>
    <row r="19" spans="1:11" s="53" customFormat="1" ht="12.95" customHeight="1" x14ac:dyDescent="0.25">
      <c r="A19" s="724"/>
      <c r="B19" s="639" t="s">
        <v>186</v>
      </c>
      <c r="C19" s="148" t="s">
        <v>187</v>
      </c>
      <c r="D19" s="643" t="s">
        <v>188</v>
      </c>
      <c r="E19" s="687"/>
      <c r="F19" s="233"/>
      <c r="G19" s="297"/>
      <c r="H19" s="221"/>
      <c r="I19" s="269"/>
      <c r="J19" s="145"/>
      <c r="K19" s="145"/>
    </row>
    <row r="20" spans="1:11" s="53" customFormat="1" ht="12.95" customHeight="1" x14ac:dyDescent="0.25">
      <c r="A20" s="724"/>
      <c r="B20" s="649"/>
      <c r="C20" s="112" t="s">
        <v>189</v>
      </c>
      <c r="D20" s="676"/>
      <c r="E20" s="688"/>
      <c r="F20" s="234"/>
      <c r="G20" s="317"/>
      <c r="H20" s="318"/>
      <c r="I20" s="269"/>
      <c r="J20" s="145"/>
      <c r="K20" s="145"/>
    </row>
    <row r="21" spans="1:11" s="53" customFormat="1" ht="12.95" customHeight="1" x14ac:dyDescent="0.25">
      <c r="A21" s="724"/>
      <c r="B21" s="638" t="s">
        <v>190</v>
      </c>
      <c r="C21" s="647" t="s">
        <v>191</v>
      </c>
      <c r="D21" s="729" t="s">
        <v>192</v>
      </c>
      <c r="E21" s="687" t="s">
        <v>394</v>
      </c>
      <c r="F21" s="635" t="s">
        <v>413</v>
      </c>
      <c r="G21" s="153"/>
      <c r="H21" s="223"/>
      <c r="I21" s="269"/>
      <c r="J21" s="145" t="b">
        <v>0</v>
      </c>
      <c r="K21" s="145" t="b">
        <v>0</v>
      </c>
    </row>
    <row r="22" spans="1:11" s="53" customFormat="1" ht="12.95" customHeight="1" x14ac:dyDescent="0.25">
      <c r="A22" s="724"/>
      <c r="B22" s="639"/>
      <c r="C22" s="652"/>
      <c r="D22" s="729"/>
      <c r="E22" s="687"/>
      <c r="F22" s="635"/>
      <c r="G22" s="137"/>
      <c r="H22" s="223"/>
      <c r="I22" s="269"/>
      <c r="J22" s="145" t="b">
        <v>0</v>
      </c>
      <c r="K22" s="145" t="b">
        <v>0</v>
      </c>
    </row>
    <row r="23" spans="1:11" s="53" customFormat="1" ht="12.95" customHeight="1" x14ac:dyDescent="0.25">
      <c r="A23" s="724"/>
      <c r="B23" s="737" t="s">
        <v>193</v>
      </c>
      <c r="C23" s="669" t="s">
        <v>194</v>
      </c>
      <c r="D23" s="729"/>
      <c r="E23" s="687"/>
      <c r="F23" s="233"/>
      <c r="G23" s="297"/>
      <c r="H23" s="221"/>
      <c r="I23" s="269"/>
      <c r="J23" s="145"/>
      <c r="K23" s="145"/>
    </row>
    <row r="24" spans="1:11" s="53" customFormat="1" ht="12.95" customHeight="1" x14ac:dyDescent="0.25">
      <c r="A24" s="724"/>
      <c r="B24" s="737"/>
      <c r="C24" s="669"/>
      <c r="D24" s="729"/>
      <c r="E24" s="687"/>
      <c r="F24" s="233"/>
      <c r="G24" s="297"/>
      <c r="H24" s="291"/>
      <c r="I24" s="269"/>
      <c r="J24" s="145"/>
      <c r="K24" s="145"/>
    </row>
    <row r="25" spans="1:11" s="53" customFormat="1" ht="12.95" customHeight="1" thickBot="1" x14ac:dyDescent="0.3">
      <c r="A25" s="725"/>
      <c r="B25" s="114"/>
      <c r="C25" s="670"/>
      <c r="D25" s="730"/>
      <c r="E25" s="731"/>
      <c r="F25" s="235"/>
      <c r="G25" s="319"/>
      <c r="H25" s="320"/>
      <c r="I25" s="269"/>
      <c r="J25" s="145"/>
      <c r="K25" s="145"/>
    </row>
    <row r="26" spans="1:11" s="53" customFormat="1" ht="12.95" customHeight="1" x14ac:dyDescent="0.25">
      <c r="A26" s="683" t="s">
        <v>195</v>
      </c>
      <c r="B26" s="115" t="s">
        <v>196</v>
      </c>
      <c r="C26" s="696" t="s">
        <v>197</v>
      </c>
      <c r="D26" s="644" t="s">
        <v>198</v>
      </c>
      <c r="E26" s="686" t="s">
        <v>396</v>
      </c>
      <c r="F26" s="668" t="s">
        <v>199</v>
      </c>
      <c r="G26" s="229"/>
      <c r="H26" s="230"/>
      <c r="I26" s="269"/>
      <c r="J26" s="145" t="b">
        <v>0</v>
      </c>
      <c r="K26" s="145" t="b">
        <v>0</v>
      </c>
    </row>
    <row r="27" spans="1:11" s="53" customFormat="1" ht="12.95" customHeight="1" x14ac:dyDescent="0.25">
      <c r="A27" s="684"/>
      <c r="B27" s="118" t="s">
        <v>200</v>
      </c>
      <c r="C27" s="652"/>
      <c r="D27" s="643"/>
      <c r="E27" s="687"/>
      <c r="F27" s="635"/>
      <c r="G27" s="137"/>
      <c r="H27" s="223"/>
      <c r="I27" s="269"/>
      <c r="J27" s="145" t="b">
        <v>0</v>
      </c>
      <c r="K27" s="145" t="b">
        <v>0</v>
      </c>
    </row>
    <row r="28" spans="1:11" s="53" customFormat="1" ht="12.95" customHeight="1" x14ac:dyDescent="0.25">
      <c r="A28" s="684"/>
      <c r="B28" s="118" t="s">
        <v>201</v>
      </c>
      <c r="C28" s="148" t="s">
        <v>202</v>
      </c>
      <c r="D28" s="142" t="s">
        <v>203</v>
      </c>
      <c r="E28" s="687"/>
      <c r="F28" s="635" t="s">
        <v>413</v>
      </c>
      <c r="G28" s="297"/>
      <c r="H28" s="221"/>
      <c r="I28" s="269"/>
      <c r="J28" s="145"/>
      <c r="K28" s="145"/>
    </row>
    <row r="29" spans="1:11" s="53" customFormat="1" ht="12.95" customHeight="1" x14ac:dyDescent="0.25">
      <c r="A29" s="684"/>
      <c r="B29" s="119" t="s">
        <v>10</v>
      </c>
      <c r="C29" s="148" t="s">
        <v>204</v>
      </c>
      <c r="D29" s="142" t="s">
        <v>205</v>
      </c>
      <c r="E29" s="688"/>
      <c r="F29" s="635"/>
      <c r="G29" s="297"/>
      <c r="H29" s="316"/>
      <c r="I29" s="269"/>
      <c r="J29" s="145"/>
      <c r="K29" s="145"/>
    </row>
    <row r="30" spans="1:11" s="53" customFormat="1" ht="12.95" customHeight="1" x14ac:dyDescent="0.25">
      <c r="A30" s="684"/>
      <c r="B30" s="638" t="s">
        <v>206</v>
      </c>
      <c r="C30" s="636" t="s">
        <v>207</v>
      </c>
      <c r="D30" s="642" t="s">
        <v>208</v>
      </c>
      <c r="E30" s="689" t="s">
        <v>395</v>
      </c>
      <c r="F30" s="232" t="s">
        <v>414</v>
      </c>
      <c r="G30" s="153"/>
      <c r="H30" s="227"/>
      <c r="I30" s="269"/>
      <c r="J30" s="145" t="b">
        <v>0</v>
      </c>
      <c r="K30" s="145" t="b">
        <v>0</v>
      </c>
    </row>
    <row r="31" spans="1:11" s="53" customFormat="1" ht="12.95" customHeight="1" x14ac:dyDescent="0.25">
      <c r="A31" s="684"/>
      <c r="B31" s="639"/>
      <c r="C31" s="637"/>
      <c r="D31" s="643"/>
      <c r="E31" s="687"/>
      <c r="F31" s="233"/>
      <c r="G31" s="137"/>
      <c r="H31" s="227"/>
      <c r="I31" s="269"/>
      <c r="J31" s="145" t="b">
        <v>0</v>
      </c>
      <c r="K31" s="145" t="b">
        <v>0</v>
      </c>
    </row>
    <row r="32" spans="1:11" s="53" customFormat="1" ht="12.95" customHeight="1" x14ac:dyDescent="0.25">
      <c r="A32" s="684"/>
      <c r="B32" s="116"/>
      <c r="C32" s="669" t="s">
        <v>209</v>
      </c>
      <c r="D32" s="151" t="s">
        <v>210</v>
      </c>
      <c r="E32" s="687"/>
      <c r="F32" s="635" t="s">
        <v>413</v>
      </c>
      <c r="G32" s="297"/>
      <c r="H32" s="291"/>
      <c r="I32" s="269"/>
      <c r="J32" s="145"/>
      <c r="K32" s="145"/>
    </row>
    <row r="33" spans="1:11" s="53" customFormat="1" ht="12.95" customHeight="1" x14ac:dyDescent="0.25">
      <c r="A33" s="684"/>
      <c r="B33" s="116"/>
      <c r="C33" s="669"/>
      <c r="D33" s="643" t="s">
        <v>211</v>
      </c>
      <c r="E33" s="687"/>
      <c r="F33" s="635"/>
      <c r="G33" s="297"/>
      <c r="H33" s="291"/>
      <c r="I33" s="269"/>
      <c r="J33" s="145"/>
      <c r="K33" s="145"/>
    </row>
    <row r="34" spans="1:11" s="53" customFormat="1" ht="12.95" customHeight="1" x14ac:dyDescent="0.25">
      <c r="A34" s="684"/>
      <c r="B34" s="639" t="s">
        <v>212</v>
      </c>
      <c r="C34" s="148" t="s">
        <v>213</v>
      </c>
      <c r="D34" s="643"/>
      <c r="E34" s="687"/>
      <c r="F34" s="233"/>
      <c r="G34" s="297"/>
      <c r="H34" s="291"/>
      <c r="I34" s="269"/>
      <c r="J34" s="145"/>
      <c r="K34" s="145"/>
    </row>
    <row r="35" spans="1:11" s="53" customFormat="1" ht="12.95" customHeight="1" x14ac:dyDescent="0.25">
      <c r="A35" s="684"/>
      <c r="B35" s="639"/>
      <c r="C35" s="148" t="s">
        <v>214</v>
      </c>
      <c r="D35" s="107"/>
      <c r="E35" s="687"/>
      <c r="F35" s="233"/>
      <c r="G35" s="297"/>
      <c r="H35" s="291"/>
      <c r="I35" s="269"/>
      <c r="J35" s="145"/>
      <c r="K35" s="145"/>
    </row>
    <row r="36" spans="1:11" s="53" customFormat="1" ht="12.95" customHeight="1" x14ac:dyDescent="0.25">
      <c r="A36" s="684"/>
      <c r="B36" s="116"/>
      <c r="C36" s="148" t="s">
        <v>215</v>
      </c>
      <c r="D36" s="107"/>
      <c r="E36" s="687"/>
      <c r="F36" s="233"/>
      <c r="G36" s="297"/>
      <c r="H36" s="291"/>
      <c r="I36" s="269"/>
      <c r="J36" s="145"/>
      <c r="K36" s="145"/>
    </row>
    <row r="37" spans="1:11" s="53" customFormat="1" ht="12.95" customHeight="1" x14ac:dyDescent="0.25">
      <c r="A37" s="684"/>
      <c r="B37" s="116"/>
      <c r="C37" s="148" t="s">
        <v>216</v>
      </c>
      <c r="D37" s="107"/>
      <c r="E37" s="687"/>
      <c r="F37" s="233"/>
      <c r="G37" s="297"/>
      <c r="H37" s="291"/>
      <c r="I37" s="269"/>
      <c r="J37" s="145"/>
      <c r="K37" s="145"/>
    </row>
    <row r="38" spans="1:11" s="53" customFormat="1" ht="12.95" customHeight="1" x14ac:dyDescent="0.25">
      <c r="A38" s="684"/>
      <c r="B38" s="116"/>
      <c r="C38" s="144" t="s">
        <v>217</v>
      </c>
      <c r="D38" s="107"/>
      <c r="E38" s="687"/>
      <c r="F38" s="233"/>
      <c r="G38" s="297"/>
      <c r="H38" s="291"/>
      <c r="I38" s="269"/>
      <c r="J38" s="145"/>
      <c r="K38" s="145"/>
    </row>
    <row r="39" spans="1:11" s="53" customFormat="1" ht="12.95" customHeight="1" x14ac:dyDescent="0.25">
      <c r="A39" s="684"/>
      <c r="B39" s="117"/>
      <c r="C39" s="112" t="s">
        <v>218</v>
      </c>
      <c r="D39" s="113"/>
      <c r="E39" s="688"/>
      <c r="F39" s="234"/>
      <c r="G39" s="297"/>
      <c r="H39" s="316"/>
      <c r="I39" s="269"/>
      <c r="J39" s="145"/>
      <c r="K39" s="145"/>
    </row>
    <row r="40" spans="1:11" s="53" customFormat="1" ht="12.95" customHeight="1" x14ac:dyDescent="0.25">
      <c r="A40" s="684"/>
      <c r="B40" s="638" t="s">
        <v>219</v>
      </c>
      <c r="C40" s="647" t="s">
        <v>220</v>
      </c>
      <c r="D40" s="650" t="s">
        <v>221</v>
      </c>
      <c r="E40" s="239"/>
      <c r="F40" s="236"/>
      <c r="G40" s="660"/>
      <c r="H40" s="661"/>
      <c r="I40" s="269"/>
      <c r="J40" s="145"/>
      <c r="K40" s="145"/>
    </row>
    <row r="41" spans="1:11" s="53" customFormat="1" ht="12.95" customHeight="1" thickBot="1" x14ac:dyDescent="0.3">
      <c r="A41" s="685"/>
      <c r="B41" s="697"/>
      <c r="C41" s="667"/>
      <c r="D41" s="666"/>
      <c r="E41" s="240"/>
      <c r="F41" s="237"/>
      <c r="G41" s="662"/>
      <c r="H41" s="663"/>
      <c r="I41" s="269" t="s">
        <v>222</v>
      </c>
      <c r="J41" s="145"/>
      <c r="K41" s="145"/>
    </row>
    <row r="42" spans="1:11" s="53" customFormat="1" ht="12.95" customHeight="1" x14ac:dyDescent="0.25">
      <c r="A42" s="690" t="s">
        <v>223</v>
      </c>
      <c r="B42" s="120" t="s">
        <v>224</v>
      </c>
      <c r="C42" s="121" t="s">
        <v>225</v>
      </c>
      <c r="D42" s="122" t="s">
        <v>226</v>
      </c>
      <c r="E42" s="241"/>
      <c r="F42" s="238"/>
      <c r="G42" s="664"/>
      <c r="H42" s="665"/>
      <c r="I42" s="269"/>
      <c r="J42" s="145"/>
      <c r="K42" s="145"/>
    </row>
    <row r="43" spans="1:11" s="53" customFormat="1" ht="12.95" customHeight="1" x14ac:dyDescent="0.25">
      <c r="A43" s="691"/>
      <c r="B43" s="693" t="s">
        <v>227</v>
      </c>
      <c r="C43" s="698" t="s">
        <v>228</v>
      </c>
      <c r="D43" s="123" t="s">
        <v>229</v>
      </c>
      <c r="E43" s="689" t="s">
        <v>397</v>
      </c>
      <c r="F43" s="640" t="s">
        <v>432</v>
      </c>
      <c r="G43" s="153"/>
      <c r="H43" s="227"/>
      <c r="I43" s="269"/>
      <c r="J43" s="145" t="b">
        <v>0</v>
      </c>
      <c r="K43" s="145" t="b">
        <v>0</v>
      </c>
    </row>
    <row r="44" spans="1:11" s="53" customFormat="1" ht="12.95" customHeight="1" x14ac:dyDescent="0.25">
      <c r="A44" s="691"/>
      <c r="B44" s="694"/>
      <c r="C44" s="699"/>
      <c r="D44" s="700" t="s">
        <v>231</v>
      </c>
      <c r="E44" s="687"/>
      <c r="F44" s="589"/>
      <c r="G44" s="137"/>
      <c r="H44" s="227"/>
      <c r="I44" s="269"/>
      <c r="J44" s="145" t="b">
        <v>0</v>
      </c>
      <c r="K44" s="145" t="b">
        <v>0</v>
      </c>
    </row>
    <row r="45" spans="1:11" s="53" customFormat="1" ht="12.95" customHeight="1" x14ac:dyDescent="0.25">
      <c r="A45" s="691"/>
      <c r="B45" s="694"/>
      <c r="C45" s="652" t="s">
        <v>232</v>
      </c>
      <c r="D45" s="700"/>
      <c r="E45" s="687"/>
      <c r="F45" s="589"/>
      <c r="G45" s="297"/>
      <c r="H45" s="291"/>
      <c r="I45" s="269"/>
      <c r="J45" s="145"/>
      <c r="K45" s="145"/>
    </row>
    <row r="46" spans="1:11" s="53" customFormat="1" ht="12.95" customHeight="1" x14ac:dyDescent="0.25">
      <c r="A46" s="691"/>
      <c r="B46" s="695"/>
      <c r="C46" s="648"/>
      <c r="D46" s="111" t="s">
        <v>233</v>
      </c>
      <c r="E46" s="688"/>
      <c r="F46" s="641"/>
      <c r="G46" s="297"/>
      <c r="H46" s="291"/>
      <c r="I46" s="269"/>
      <c r="J46" s="145"/>
      <c r="K46" s="145"/>
    </row>
    <row r="47" spans="1:11" s="53" customFormat="1" ht="12.95" customHeight="1" x14ac:dyDescent="0.25">
      <c r="A47" s="691"/>
      <c r="B47" s="124" t="s">
        <v>234</v>
      </c>
      <c r="C47" s="125" t="s">
        <v>235</v>
      </c>
      <c r="D47" s="126" t="s">
        <v>236</v>
      </c>
      <c r="E47" s="721" t="s">
        <v>398</v>
      </c>
      <c r="F47" s="653" t="s">
        <v>237</v>
      </c>
      <c r="G47" s="653"/>
      <c r="H47" s="654"/>
      <c r="I47" s="269"/>
      <c r="J47" s="145"/>
      <c r="K47" s="145"/>
    </row>
    <row r="48" spans="1:11" s="53" customFormat="1" ht="12.95" customHeight="1" x14ac:dyDescent="0.25">
      <c r="A48" s="691"/>
      <c r="B48" s="638" t="s">
        <v>238</v>
      </c>
      <c r="C48" s="647" t="s">
        <v>239</v>
      </c>
      <c r="D48" s="650" t="s">
        <v>240</v>
      </c>
      <c r="E48" s="722"/>
      <c r="F48" s="655"/>
      <c r="G48" s="655"/>
      <c r="H48" s="656"/>
      <c r="I48" s="269"/>
      <c r="J48" s="145"/>
      <c r="K48" s="145"/>
    </row>
    <row r="49" spans="1:11" s="53" customFormat="1" ht="12.95" customHeight="1" x14ac:dyDescent="0.25">
      <c r="A49" s="691"/>
      <c r="B49" s="649"/>
      <c r="C49" s="648"/>
      <c r="D49" s="651"/>
      <c r="E49" s="722"/>
      <c r="F49" s="655"/>
      <c r="G49" s="655"/>
      <c r="H49" s="656"/>
      <c r="I49" s="269"/>
      <c r="J49" s="145"/>
      <c r="K49" s="145"/>
    </row>
    <row r="50" spans="1:11" s="53" customFormat="1" ht="12.95" customHeight="1" x14ac:dyDescent="0.25">
      <c r="A50" s="691"/>
      <c r="B50" s="127" t="s">
        <v>241</v>
      </c>
      <c r="C50" s="125" t="s">
        <v>242</v>
      </c>
      <c r="D50" s="126" t="s">
        <v>243</v>
      </c>
      <c r="E50" s="722"/>
      <c r="F50" s="655"/>
      <c r="G50" s="655"/>
      <c r="H50" s="656"/>
      <c r="I50" s="269"/>
      <c r="J50" s="145"/>
      <c r="K50" s="145"/>
    </row>
    <row r="51" spans="1:11" s="53" customFormat="1" ht="12.95" customHeight="1" x14ac:dyDescent="0.25">
      <c r="A51" s="691"/>
      <c r="B51" s="124" t="s">
        <v>244</v>
      </c>
      <c r="C51" s="125" t="s">
        <v>245</v>
      </c>
      <c r="D51" s="126" t="s">
        <v>246</v>
      </c>
      <c r="E51" s="722"/>
      <c r="F51" s="655"/>
      <c r="G51" s="655"/>
      <c r="H51" s="656"/>
      <c r="I51" s="269"/>
      <c r="J51" s="145"/>
      <c r="K51" s="145"/>
    </row>
    <row r="52" spans="1:11" s="53" customFormat="1" ht="12.95" customHeight="1" x14ac:dyDescent="0.25">
      <c r="A52" s="691"/>
      <c r="B52" s="384" t="s">
        <v>247</v>
      </c>
      <c r="C52" s="385" t="s">
        <v>248</v>
      </c>
      <c r="D52" s="386" t="s">
        <v>249</v>
      </c>
      <c r="E52" s="723"/>
      <c r="F52" s="655"/>
      <c r="G52" s="655"/>
      <c r="H52" s="656"/>
      <c r="I52" s="269"/>
      <c r="J52" s="145"/>
      <c r="K52" s="145"/>
    </row>
    <row r="53" spans="1:11" s="53" customFormat="1" ht="12.95" customHeight="1" thickBot="1" x14ac:dyDescent="0.3">
      <c r="A53" s="692"/>
      <c r="B53" s="114" t="s">
        <v>250</v>
      </c>
      <c r="C53" s="210" t="s">
        <v>251</v>
      </c>
      <c r="D53" s="228" t="s">
        <v>252</v>
      </c>
      <c r="E53" s="298"/>
      <c r="F53" s="657"/>
      <c r="G53" s="658"/>
      <c r="H53" s="659"/>
      <c r="I53" s="269"/>
      <c r="J53" s="145"/>
      <c r="K53" s="145"/>
    </row>
    <row r="54" spans="1:11" s="53" customFormat="1" ht="12.95" customHeight="1" x14ac:dyDescent="0.25">
      <c r="A54" s="681" t="s">
        <v>109</v>
      </c>
      <c r="B54" s="131" t="s">
        <v>1</v>
      </c>
      <c r="C54" s="701" t="s">
        <v>253</v>
      </c>
      <c r="D54" s="702"/>
      <c r="E54" s="702"/>
      <c r="F54" s="702"/>
      <c r="G54" s="158" t="s">
        <v>63</v>
      </c>
      <c r="H54" s="105"/>
      <c r="I54" s="269"/>
      <c r="J54" s="145"/>
      <c r="K54" s="145"/>
    </row>
    <row r="55" spans="1:11" s="53" customFormat="1" ht="12.95" customHeight="1" x14ac:dyDescent="0.25">
      <c r="A55" s="681"/>
      <c r="B55" s="131"/>
      <c r="C55" s="703"/>
      <c r="D55" s="704"/>
      <c r="E55" s="704"/>
      <c r="F55" s="705"/>
      <c r="G55" s="153"/>
      <c r="H55" s="75"/>
      <c r="I55" s="269"/>
      <c r="J55" s="145" t="b">
        <v>0</v>
      </c>
      <c r="K55" s="145"/>
    </row>
    <row r="56" spans="1:11" s="53" customFormat="1" ht="12.95" customHeight="1" x14ac:dyDescent="0.25">
      <c r="A56" s="681"/>
      <c r="B56" s="131"/>
      <c r="C56" s="580"/>
      <c r="D56" s="513"/>
      <c r="E56" s="513"/>
      <c r="F56" s="706"/>
      <c r="G56" s="137"/>
      <c r="H56" s="75"/>
      <c r="I56" s="269"/>
      <c r="J56" s="145" t="b">
        <v>0</v>
      </c>
      <c r="K56" s="145"/>
    </row>
    <row r="57" spans="1:11" s="53" customFormat="1" ht="12.95" customHeight="1" thickBot="1" x14ac:dyDescent="0.3">
      <c r="A57" s="681"/>
      <c r="B57" s="131"/>
      <c r="C57" s="707"/>
      <c r="D57" s="708"/>
      <c r="E57" s="708"/>
      <c r="F57" s="709"/>
      <c r="G57" s="297"/>
      <c r="H57" s="75"/>
      <c r="I57" s="269"/>
      <c r="J57" s="145"/>
      <c r="K57" s="145"/>
    </row>
    <row r="58" spans="1:11" s="53" customFormat="1" ht="12.95" customHeight="1" x14ac:dyDescent="0.25">
      <c r="A58" s="681"/>
      <c r="B58" s="132" t="s">
        <v>33</v>
      </c>
      <c r="C58" s="710" t="s">
        <v>349</v>
      </c>
      <c r="D58" s="711"/>
      <c r="E58" s="711"/>
      <c r="F58" s="711"/>
      <c r="G58" s="711"/>
      <c r="H58" s="136" t="s">
        <v>34</v>
      </c>
      <c r="I58" s="269"/>
      <c r="J58" s="145"/>
      <c r="K58" s="145"/>
    </row>
    <row r="59" spans="1:11" s="53" customFormat="1" ht="12.95" customHeight="1" x14ac:dyDescent="0.25">
      <c r="A59" s="681"/>
      <c r="B59" s="133"/>
      <c r="C59" s="712"/>
      <c r="D59" s="713"/>
      <c r="E59" s="713"/>
      <c r="F59" s="713"/>
      <c r="G59" s="714"/>
      <c r="H59" s="154"/>
      <c r="I59" s="269"/>
      <c r="J59" s="145"/>
      <c r="K59" s="145" t="b">
        <v>0</v>
      </c>
    </row>
    <row r="60" spans="1:11" s="53" customFormat="1" ht="12.95" customHeight="1" x14ac:dyDescent="0.25">
      <c r="A60" s="681"/>
      <c r="B60" s="133"/>
      <c r="C60" s="715"/>
      <c r="D60" s="716"/>
      <c r="E60" s="716"/>
      <c r="F60" s="716"/>
      <c r="G60" s="717"/>
      <c r="H60" s="154"/>
      <c r="I60" s="269"/>
      <c r="J60" s="145"/>
      <c r="K60" s="145" t="b">
        <v>0</v>
      </c>
    </row>
    <row r="61" spans="1:11" s="53" customFormat="1" ht="12.95" customHeight="1" x14ac:dyDescent="0.25">
      <c r="A61" s="681"/>
      <c r="B61" s="133"/>
      <c r="C61" s="715"/>
      <c r="D61" s="716"/>
      <c r="E61" s="716"/>
      <c r="F61" s="716"/>
      <c r="G61" s="717"/>
      <c r="H61" s="294"/>
      <c r="I61" s="269"/>
      <c r="J61" s="145"/>
      <c r="K61" s="145"/>
    </row>
    <row r="62" spans="1:11" s="53" customFormat="1" ht="12.95" customHeight="1" x14ac:dyDescent="0.25">
      <c r="A62" s="681"/>
      <c r="B62" s="133"/>
      <c r="C62" s="715"/>
      <c r="D62" s="716"/>
      <c r="E62" s="716"/>
      <c r="F62" s="716"/>
      <c r="G62" s="717"/>
      <c r="H62" s="294"/>
      <c r="I62" s="269"/>
      <c r="J62" s="145"/>
      <c r="K62" s="145"/>
    </row>
    <row r="63" spans="1:11" s="53" customFormat="1" ht="12.95" customHeight="1" thickBot="1" x14ac:dyDescent="0.3">
      <c r="A63" s="682"/>
      <c r="B63" s="135"/>
      <c r="C63" s="718"/>
      <c r="D63" s="719"/>
      <c r="E63" s="719"/>
      <c r="F63" s="719"/>
      <c r="G63" s="720"/>
      <c r="H63" s="321"/>
      <c r="I63" s="269"/>
    </row>
    <row r="64" spans="1:11" s="53" customFormat="1" ht="12.95" customHeight="1" x14ac:dyDescent="0.25">
      <c r="A64" s="269"/>
      <c r="B64" s="269"/>
      <c r="C64" s="269"/>
      <c r="D64" s="269"/>
      <c r="E64" s="269"/>
      <c r="F64" s="269"/>
      <c r="G64" s="269"/>
      <c r="H64" s="269"/>
      <c r="I64" s="269"/>
    </row>
    <row r="65" s="53" customFormat="1" ht="12.95" customHeight="1" x14ac:dyDescent="0.25"/>
    <row r="66" s="53" customFormat="1" ht="12.95" customHeight="1" x14ac:dyDescent="0.25"/>
    <row r="67" s="53" customFormat="1" ht="12.95" customHeight="1" x14ac:dyDescent="0.25"/>
    <row r="68" s="53" customFormat="1" ht="12.95" customHeight="1" x14ac:dyDescent="0.25"/>
  </sheetData>
  <sheetProtection algorithmName="SHA-512" hashValue="p/EsiPIJe85o8ipODcHjm10mu6Iiu9JV2z7IJoipSJjCXR3u5edRmaz7viUtItu5NyD4sSyJGAVd9nt3Nuvlkg==" saltValue="1hCZ4UVxwUCq0yCovgGM+A==" spinCount="100000" sheet="1" selectLockedCells="1"/>
  <mergeCells count="69">
    <mergeCell ref="E47:E52"/>
    <mergeCell ref="A3:A25"/>
    <mergeCell ref="B10:B16"/>
    <mergeCell ref="E10:E16"/>
    <mergeCell ref="E17:E20"/>
    <mergeCell ref="D21:D25"/>
    <mergeCell ref="E21:E25"/>
    <mergeCell ref="E5:E9"/>
    <mergeCell ref="E3:E4"/>
    <mergeCell ref="C17:C18"/>
    <mergeCell ref="D17:D18"/>
    <mergeCell ref="D19:D20"/>
    <mergeCell ref="B21:B22"/>
    <mergeCell ref="B23:B24"/>
    <mergeCell ref="B34:B35"/>
    <mergeCell ref="C32:C33"/>
    <mergeCell ref="A54:A63"/>
    <mergeCell ref="A26:A41"/>
    <mergeCell ref="E26:E29"/>
    <mergeCell ref="E30:E39"/>
    <mergeCell ref="A42:A53"/>
    <mergeCell ref="B43:B46"/>
    <mergeCell ref="E43:E46"/>
    <mergeCell ref="C26:C27"/>
    <mergeCell ref="B40:B41"/>
    <mergeCell ref="C43:C44"/>
    <mergeCell ref="D44:D45"/>
    <mergeCell ref="C45:C46"/>
    <mergeCell ref="C54:F54"/>
    <mergeCell ref="C55:F57"/>
    <mergeCell ref="C58:G58"/>
    <mergeCell ref="C59:G63"/>
    <mergeCell ref="C23:C25"/>
    <mergeCell ref="B17:B18"/>
    <mergeCell ref="B19:B20"/>
    <mergeCell ref="F3:F9"/>
    <mergeCell ref="C10:C11"/>
    <mergeCell ref="D10:D11"/>
    <mergeCell ref="D15:D16"/>
    <mergeCell ref="B3:B5"/>
    <mergeCell ref="B7:B9"/>
    <mergeCell ref="C3:C4"/>
    <mergeCell ref="C5:C6"/>
    <mergeCell ref="C8:C9"/>
    <mergeCell ref="D6:D7"/>
    <mergeCell ref="D8:D9"/>
    <mergeCell ref="F11:F12"/>
    <mergeCell ref="D26:D27"/>
    <mergeCell ref="A1:F1"/>
    <mergeCell ref="C48:C49"/>
    <mergeCell ref="B48:B49"/>
    <mergeCell ref="D48:D49"/>
    <mergeCell ref="C14:C16"/>
    <mergeCell ref="F47:H53"/>
    <mergeCell ref="F32:F33"/>
    <mergeCell ref="G40:H41"/>
    <mergeCell ref="G42:H42"/>
    <mergeCell ref="D40:D41"/>
    <mergeCell ref="C40:C41"/>
    <mergeCell ref="F26:F27"/>
    <mergeCell ref="F17:F18"/>
    <mergeCell ref="F21:F22"/>
    <mergeCell ref="C21:C22"/>
    <mergeCell ref="F28:F29"/>
    <mergeCell ref="C30:C31"/>
    <mergeCell ref="B30:B31"/>
    <mergeCell ref="F43:F46"/>
    <mergeCell ref="D30:D31"/>
    <mergeCell ref="D33:D34"/>
  </mergeCells>
  <conditionalFormatting sqref="J3">
    <cfRule type="expression" dxfId="68" priority="41">
      <formula>$I$7=TRUE</formula>
    </cfRule>
  </conditionalFormatting>
  <conditionalFormatting sqref="G3:G9">
    <cfRule type="expression" dxfId="67" priority="31" stopIfTrue="1">
      <formula>$J$4</formula>
    </cfRule>
    <cfRule type="expression" dxfId="66" priority="32">
      <formula>$J$3</formula>
    </cfRule>
  </conditionalFormatting>
  <conditionalFormatting sqref="H3:H9">
    <cfRule type="expression" dxfId="65" priority="29" stopIfTrue="1">
      <formula>$K$4</formula>
    </cfRule>
    <cfRule type="expression" dxfId="64" priority="30">
      <formula>$K$3</formula>
    </cfRule>
  </conditionalFormatting>
  <conditionalFormatting sqref="G10:G16">
    <cfRule type="expression" dxfId="63" priority="27" stopIfTrue="1">
      <formula>$J$11</formula>
    </cfRule>
    <cfRule type="expression" dxfId="62" priority="28">
      <formula>$J$10</formula>
    </cfRule>
  </conditionalFormatting>
  <conditionalFormatting sqref="H10:H16">
    <cfRule type="expression" dxfId="61" priority="25" stopIfTrue="1">
      <formula>$K$11</formula>
    </cfRule>
    <cfRule type="expression" dxfId="60" priority="26">
      <formula>$K$10</formula>
    </cfRule>
  </conditionalFormatting>
  <conditionalFormatting sqref="G17:G20">
    <cfRule type="expression" dxfId="59" priority="23" stopIfTrue="1">
      <formula>$J$18</formula>
    </cfRule>
    <cfRule type="expression" dxfId="58" priority="24">
      <formula>$J$17</formula>
    </cfRule>
  </conditionalFormatting>
  <conditionalFormatting sqref="H17:H20">
    <cfRule type="expression" dxfId="57" priority="21" stopIfTrue="1">
      <formula>$K$18</formula>
    </cfRule>
    <cfRule type="expression" dxfId="56" priority="22">
      <formula>$K$17</formula>
    </cfRule>
  </conditionalFormatting>
  <conditionalFormatting sqref="G21:G25">
    <cfRule type="expression" dxfId="55" priority="19" stopIfTrue="1">
      <formula>$J$22</formula>
    </cfRule>
    <cfRule type="expression" dxfId="54" priority="20">
      <formula>$J$21</formula>
    </cfRule>
  </conditionalFormatting>
  <conditionalFormatting sqref="H21:H25">
    <cfRule type="expression" dxfId="53" priority="17" stopIfTrue="1">
      <formula>$K$22</formula>
    </cfRule>
    <cfRule type="expression" dxfId="52" priority="18">
      <formula>$K$21</formula>
    </cfRule>
  </conditionalFormatting>
  <conditionalFormatting sqref="G26:G29">
    <cfRule type="expression" dxfId="51" priority="15" stopIfTrue="1">
      <formula>$J$27</formula>
    </cfRule>
    <cfRule type="expression" dxfId="50" priority="16">
      <formula>$J$26</formula>
    </cfRule>
  </conditionalFormatting>
  <conditionalFormatting sqref="H26:H29">
    <cfRule type="expression" dxfId="49" priority="13" stopIfTrue="1">
      <formula>$K$27</formula>
    </cfRule>
    <cfRule type="expression" dxfId="48" priority="14">
      <formula>$K$26</formula>
    </cfRule>
  </conditionalFormatting>
  <conditionalFormatting sqref="G30:G39">
    <cfRule type="expression" dxfId="47" priority="11" stopIfTrue="1">
      <formula>$J$31</formula>
    </cfRule>
    <cfRule type="expression" dxfId="46" priority="12">
      <formula>$J$30</formula>
    </cfRule>
  </conditionalFormatting>
  <conditionalFormatting sqref="H30:H39">
    <cfRule type="expression" dxfId="45" priority="9" stopIfTrue="1">
      <formula>$K$31</formula>
    </cfRule>
    <cfRule type="expression" dxfId="44" priority="10">
      <formula>$K$30</formula>
    </cfRule>
  </conditionalFormatting>
  <conditionalFormatting sqref="G43:G46">
    <cfRule type="expression" dxfId="43" priority="7" stopIfTrue="1">
      <formula>$J$44</formula>
    </cfRule>
    <cfRule type="expression" dxfId="42" priority="8">
      <formula>$J$43</formula>
    </cfRule>
  </conditionalFormatting>
  <conditionalFormatting sqref="H43:H46">
    <cfRule type="expression" dxfId="41" priority="5" stopIfTrue="1">
      <formula>$K$44</formula>
    </cfRule>
    <cfRule type="expression" dxfId="40" priority="6">
      <formula>$K$43</formula>
    </cfRule>
  </conditionalFormatting>
  <conditionalFormatting sqref="G55:G57">
    <cfRule type="expression" dxfId="39" priority="3" stopIfTrue="1">
      <formula>$J$56</formula>
    </cfRule>
    <cfRule type="expression" dxfId="38" priority="4">
      <formula>$J$55</formula>
    </cfRule>
  </conditionalFormatting>
  <conditionalFormatting sqref="H59:H63">
    <cfRule type="expression" dxfId="37" priority="1" stopIfTrue="1">
      <formula>$K$60</formula>
    </cfRule>
    <cfRule type="expression" dxfId="36" priority="2">
      <formula>$K$59</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locked="0" defaultSize="0" autoFill="0" autoLine="0" autoPict="0">
                <anchor moveWithCells="1">
                  <from>
                    <xdr:col>7</xdr:col>
                    <xdr:colOff>9525</xdr:colOff>
                    <xdr:row>58</xdr:row>
                    <xdr:rowOff>19050</xdr:rowOff>
                  </from>
                  <to>
                    <xdr:col>7</xdr:col>
                    <xdr:colOff>533400</xdr:colOff>
                    <xdr:row>59</xdr:row>
                    <xdr:rowOff>0</xdr:rowOff>
                  </to>
                </anchor>
              </controlPr>
            </control>
          </mc:Choice>
        </mc:AlternateContent>
        <mc:AlternateContent xmlns:mc="http://schemas.openxmlformats.org/markup-compatibility/2006">
          <mc:Choice Requires="x14">
            <control shapeId="6147" r:id="rId5" name="Check Box 3">
              <controlPr locked="0" defaultSize="0" autoFill="0" autoLine="0" autoPict="0">
                <anchor moveWithCells="1">
                  <from>
                    <xdr:col>7</xdr:col>
                    <xdr:colOff>9525</xdr:colOff>
                    <xdr:row>59</xdr:row>
                    <xdr:rowOff>19050</xdr:rowOff>
                  </from>
                  <to>
                    <xdr:col>7</xdr:col>
                    <xdr:colOff>533400</xdr:colOff>
                    <xdr:row>60</xdr:row>
                    <xdr:rowOff>0</xdr:rowOff>
                  </to>
                </anchor>
              </controlPr>
            </control>
          </mc:Choice>
        </mc:AlternateContent>
        <mc:AlternateContent xmlns:mc="http://schemas.openxmlformats.org/markup-compatibility/2006">
          <mc:Choice Requires="x14">
            <control shapeId="6148" r:id="rId6" name="Check Box 4">
              <controlPr locked="0" defaultSize="0" autoFill="0" autoLine="0" autoPict="0">
                <anchor moveWithCells="1">
                  <from>
                    <xdr:col>6</xdr:col>
                    <xdr:colOff>9525</xdr:colOff>
                    <xdr:row>54</xdr:row>
                    <xdr:rowOff>19050</xdr:rowOff>
                  </from>
                  <to>
                    <xdr:col>6</xdr:col>
                    <xdr:colOff>533400</xdr:colOff>
                    <xdr:row>55</xdr:row>
                    <xdr:rowOff>0</xdr:rowOff>
                  </to>
                </anchor>
              </controlPr>
            </control>
          </mc:Choice>
        </mc:AlternateContent>
        <mc:AlternateContent xmlns:mc="http://schemas.openxmlformats.org/markup-compatibility/2006">
          <mc:Choice Requires="x14">
            <control shapeId="6189" r:id="rId7" name="Check Box 45">
              <controlPr locked="0" defaultSize="0" autoFill="0" autoLine="0" autoPict="0">
                <anchor moveWithCells="1">
                  <from>
                    <xdr:col>6</xdr:col>
                    <xdr:colOff>28575</xdr:colOff>
                    <xdr:row>2</xdr:row>
                    <xdr:rowOff>9525</xdr:rowOff>
                  </from>
                  <to>
                    <xdr:col>6</xdr:col>
                    <xdr:colOff>533400</xdr:colOff>
                    <xdr:row>2</xdr:row>
                    <xdr:rowOff>142875</xdr:rowOff>
                  </to>
                </anchor>
              </controlPr>
            </control>
          </mc:Choice>
        </mc:AlternateContent>
        <mc:AlternateContent xmlns:mc="http://schemas.openxmlformats.org/markup-compatibility/2006">
          <mc:Choice Requires="x14">
            <control shapeId="6190" r:id="rId8" name="Check Box 46">
              <controlPr locked="0" defaultSize="0" autoFill="0" autoLine="0" autoPict="0">
                <anchor moveWithCells="1">
                  <from>
                    <xdr:col>6</xdr:col>
                    <xdr:colOff>28575</xdr:colOff>
                    <xdr:row>9</xdr:row>
                    <xdr:rowOff>9525</xdr:rowOff>
                  </from>
                  <to>
                    <xdr:col>6</xdr:col>
                    <xdr:colOff>533400</xdr:colOff>
                    <xdr:row>9</xdr:row>
                    <xdr:rowOff>142875</xdr:rowOff>
                  </to>
                </anchor>
              </controlPr>
            </control>
          </mc:Choice>
        </mc:AlternateContent>
        <mc:AlternateContent xmlns:mc="http://schemas.openxmlformats.org/markup-compatibility/2006">
          <mc:Choice Requires="x14">
            <control shapeId="6191" r:id="rId9" name="Check Box 47">
              <controlPr locked="0" defaultSize="0" autoFill="0" autoLine="0" autoPict="0">
                <anchor moveWithCells="1">
                  <from>
                    <xdr:col>6</xdr:col>
                    <xdr:colOff>28575</xdr:colOff>
                    <xdr:row>16</xdr:row>
                    <xdr:rowOff>9525</xdr:rowOff>
                  </from>
                  <to>
                    <xdr:col>6</xdr:col>
                    <xdr:colOff>533400</xdr:colOff>
                    <xdr:row>16</xdr:row>
                    <xdr:rowOff>142875</xdr:rowOff>
                  </to>
                </anchor>
              </controlPr>
            </control>
          </mc:Choice>
        </mc:AlternateContent>
        <mc:AlternateContent xmlns:mc="http://schemas.openxmlformats.org/markup-compatibility/2006">
          <mc:Choice Requires="x14">
            <control shapeId="6192" r:id="rId10" name="Check Box 48">
              <controlPr locked="0" defaultSize="0" autoFill="0" autoLine="0" autoPict="0">
                <anchor moveWithCells="1">
                  <from>
                    <xdr:col>6</xdr:col>
                    <xdr:colOff>28575</xdr:colOff>
                    <xdr:row>20</xdr:row>
                    <xdr:rowOff>9525</xdr:rowOff>
                  </from>
                  <to>
                    <xdr:col>6</xdr:col>
                    <xdr:colOff>533400</xdr:colOff>
                    <xdr:row>20</xdr:row>
                    <xdr:rowOff>142875</xdr:rowOff>
                  </to>
                </anchor>
              </controlPr>
            </control>
          </mc:Choice>
        </mc:AlternateContent>
        <mc:AlternateContent xmlns:mc="http://schemas.openxmlformats.org/markup-compatibility/2006">
          <mc:Choice Requires="x14">
            <control shapeId="6193" r:id="rId11" name="Check Box 49">
              <controlPr locked="0" defaultSize="0" autoFill="0" autoLine="0" autoPict="0">
                <anchor moveWithCells="1">
                  <from>
                    <xdr:col>6</xdr:col>
                    <xdr:colOff>28575</xdr:colOff>
                    <xdr:row>25</xdr:row>
                    <xdr:rowOff>9525</xdr:rowOff>
                  </from>
                  <to>
                    <xdr:col>6</xdr:col>
                    <xdr:colOff>533400</xdr:colOff>
                    <xdr:row>25</xdr:row>
                    <xdr:rowOff>142875</xdr:rowOff>
                  </to>
                </anchor>
              </controlPr>
            </control>
          </mc:Choice>
        </mc:AlternateContent>
        <mc:AlternateContent xmlns:mc="http://schemas.openxmlformats.org/markup-compatibility/2006">
          <mc:Choice Requires="x14">
            <control shapeId="6194" r:id="rId12" name="Check Box 50">
              <controlPr locked="0" defaultSize="0" autoFill="0" autoLine="0" autoPict="0">
                <anchor moveWithCells="1">
                  <from>
                    <xdr:col>6</xdr:col>
                    <xdr:colOff>28575</xdr:colOff>
                    <xdr:row>29</xdr:row>
                    <xdr:rowOff>9525</xdr:rowOff>
                  </from>
                  <to>
                    <xdr:col>6</xdr:col>
                    <xdr:colOff>533400</xdr:colOff>
                    <xdr:row>29</xdr:row>
                    <xdr:rowOff>142875</xdr:rowOff>
                  </to>
                </anchor>
              </controlPr>
            </control>
          </mc:Choice>
        </mc:AlternateContent>
        <mc:AlternateContent xmlns:mc="http://schemas.openxmlformats.org/markup-compatibility/2006">
          <mc:Choice Requires="x14">
            <control shapeId="6195" r:id="rId13" name="Check Box 51">
              <controlPr locked="0" defaultSize="0" autoFill="0" autoLine="0" autoPict="0">
                <anchor moveWithCells="1">
                  <from>
                    <xdr:col>6</xdr:col>
                    <xdr:colOff>28575</xdr:colOff>
                    <xdr:row>42</xdr:row>
                    <xdr:rowOff>9525</xdr:rowOff>
                  </from>
                  <to>
                    <xdr:col>6</xdr:col>
                    <xdr:colOff>533400</xdr:colOff>
                    <xdr:row>42</xdr:row>
                    <xdr:rowOff>142875</xdr:rowOff>
                  </to>
                </anchor>
              </controlPr>
            </control>
          </mc:Choice>
        </mc:AlternateContent>
        <mc:AlternateContent xmlns:mc="http://schemas.openxmlformats.org/markup-compatibility/2006">
          <mc:Choice Requires="x14">
            <control shapeId="6198" r:id="rId14" name="Check Box 54">
              <controlPr locked="0" defaultSize="0" autoFill="0" autoLine="0" autoPict="0">
                <anchor moveWithCells="1">
                  <from>
                    <xdr:col>7</xdr:col>
                    <xdr:colOff>28575</xdr:colOff>
                    <xdr:row>2</xdr:row>
                    <xdr:rowOff>9525</xdr:rowOff>
                  </from>
                  <to>
                    <xdr:col>7</xdr:col>
                    <xdr:colOff>533400</xdr:colOff>
                    <xdr:row>2</xdr:row>
                    <xdr:rowOff>142875</xdr:rowOff>
                  </to>
                </anchor>
              </controlPr>
            </control>
          </mc:Choice>
        </mc:AlternateContent>
        <mc:AlternateContent xmlns:mc="http://schemas.openxmlformats.org/markup-compatibility/2006">
          <mc:Choice Requires="x14">
            <control shapeId="6199" r:id="rId15" name="Check Box 55">
              <controlPr locked="0" defaultSize="0" autoFill="0" autoLine="0" autoPict="0">
                <anchor moveWithCells="1">
                  <from>
                    <xdr:col>7</xdr:col>
                    <xdr:colOff>28575</xdr:colOff>
                    <xdr:row>9</xdr:row>
                    <xdr:rowOff>9525</xdr:rowOff>
                  </from>
                  <to>
                    <xdr:col>7</xdr:col>
                    <xdr:colOff>533400</xdr:colOff>
                    <xdr:row>9</xdr:row>
                    <xdr:rowOff>142875</xdr:rowOff>
                  </to>
                </anchor>
              </controlPr>
            </control>
          </mc:Choice>
        </mc:AlternateContent>
        <mc:AlternateContent xmlns:mc="http://schemas.openxmlformats.org/markup-compatibility/2006">
          <mc:Choice Requires="x14">
            <control shapeId="6200" r:id="rId16" name="Check Box 56">
              <controlPr locked="0" defaultSize="0" autoFill="0" autoLine="0" autoPict="0">
                <anchor moveWithCells="1">
                  <from>
                    <xdr:col>7</xdr:col>
                    <xdr:colOff>28575</xdr:colOff>
                    <xdr:row>16</xdr:row>
                    <xdr:rowOff>9525</xdr:rowOff>
                  </from>
                  <to>
                    <xdr:col>7</xdr:col>
                    <xdr:colOff>533400</xdr:colOff>
                    <xdr:row>16</xdr:row>
                    <xdr:rowOff>142875</xdr:rowOff>
                  </to>
                </anchor>
              </controlPr>
            </control>
          </mc:Choice>
        </mc:AlternateContent>
        <mc:AlternateContent xmlns:mc="http://schemas.openxmlformats.org/markup-compatibility/2006">
          <mc:Choice Requires="x14">
            <control shapeId="6201" r:id="rId17" name="Check Box 57">
              <controlPr locked="0" defaultSize="0" autoFill="0" autoLine="0" autoPict="0">
                <anchor moveWithCells="1">
                  <from>
                    <xdr:col>7</xdr:col>
                    <xdr:colOff>28575</xdr:colOff>
                    <xdr:row>20</xdr:row>
                    <xdr:rowOff>9525</xdr:rowOff>
                  </from>
                  <to>
                    <xdr:col>7</xdr:col>
                    <xdr:colOff>533400</xdr:colOff>
                    <xdr:row>20</xdr:row>
                    <xdr:rowOff>142875</xdr:rowOff>
                  </to>
                </anchor>
              </controlPr>
            </control>
          </mc:Choice>
        </mc:AlternateContent>
        <mc:AlternateContent xmlns:mc="http://schemas.openxmlformats.org/markup-compatibility/2006">
          <mc:Choice Requires="x14">
            <control shapeId="6202" r:id="rId18" name="Check Box 58">
              <controlPr locked="0" defaultSize="0" autoFill="0" autoLine="0" autoPict="0">
                <anchor moveWithCells="1">
                  <from>
                    <xdr:col>7</xdr:col>
                    <xdr:colOff>28575</xdr:colOff>
                    <xdr:row>25</xdr:row>
                    <xdr:rowOff>9525</xdr:rowOff>
                  </from>
                  <to>
                    <xdr:col>7</xdr:col>
                    <xdr:colOff>533400</xdr:colOff>
                    <xdr:row>25</xdr:row>
                    <xdr:rowOff>142875</xdr:rowOff>
                  </to>
                </anchor>
              </controlPr>
            </control>
          </mc:Choice>
        </mc:AlternateContent>
        <mc:AlternateContent xmlns:mc="http://schemas.openxmlformats.org/markup-compatibility/2006">
          <mc:Choice Requires="x14">
            <control shapeId="6203" r:id="rId19" name="Check Box 59">
              <controlPr locked="0" defaultSize="0" autoFill="0" autoLine="0" autoPict="0">
                <anchor moveWithCells="1">
                  <from>
                    <xdr:col>7</xdr:col>
                    <xdr:colOff>28575</xdr:colOff>
                    <xdr:row>29</xdr:row>
                    <xdr:rowOff>9525</xdr:rowOff>
                  </from>
                  <to>
                    <xdr:col>7</xdr:col>
                    <xdr:colOff>533400</xdr:colOff>
                    <xdr:row>29</xdr:row>
                    <xdr:rowOff>142875</xdr:rowOff>
                  </to>
                </anchor>
              </controlPr>
            </control>
          </mc:Choice>
        </mc:AlternateContent>
        <mc:AlternateContent xmlns:mc="http://schemas.openxmlformats.org/markup-compatibility/2006">
          <mc:Choice Requires="x14">
            <control shapeId="6204" r:id="rId20" name="Check Box 60">
              <controlPr locked="0" defaultSize="0" autoFill="0" autoLine="0" autoPict="0">
                <anchor moveWithCells="1">
                  <from>
                    <xdr:col>7</xdr:col>
                    <xdr:colOff>28575</xdr:colOff>
                    <xdr:row>42</xdr:row>
                    <xdr:rowOff>9525</xdr:rowOff>
                  </from>
                  <to>
                    <xdr:col>7</xdr:col>
                    <xdr:colOff>533400</xdr:colOff>
                    <xdr:row>42</xdr:row>
                    <xdr:rowOff>142875</xdr:rowOff>
                  </to>
                </anchor>
              </controlPr>
            </control>
          </mc:Choice>
        </mc:AlternateContent>
        <mc:AlternateContent xmlns:mc="http://schemas.openxmlformats.org/markup-compatibility/2006">
          <mc:Choice Requires="x14">
            <control shapeId="6206" r:id="rId21" name="Check Box 62">
              <controlPr locked="0" defaultSize="0" autoFill="0" autoLine="0" autoPict="0">
                <anchor moveWithCells="1">
                  <from>
                    <xdr:col>6</xdr:col>
                    <xdr:colOff>19050</xdr:colOff>
                    <xdr:row>55</xdr:row>
                    <xdr:rowOff>19050</xdr:rowOff>
                  </from>
                  <to>
                    <xdr:col>6</xdr:col>
                    <xdr:colOff>523875</xdr:colOff>
                    <xdr:row>55</xdr:row>
                    <xdr:rowOff>152400</xdr:rowOff>
                  </to>
                </anchor>
              </controlPr>
            </control>
          </mc:Choice>
        </mc:AlternateContent>
        <mc:AlternateContent xmlns:mc="http://schemas.openxmlformats.org/markup-compatibility/2006">
          <mc:Choice Requires="x14">
            <control shapeId="6209" r:id="rId22" name="Check Box 65">
              <controlPr locked="0" defaultSize="0" autoFill="0" autoLine="0" autoPict="0">
                <anchor moveWithCells="1">
                  <from>
                    <xdr:col>6</xdr:col>
                    <xdr:colOff>28575</xdr:colOff>
                    <xdr:row>3</xdr:row>
                    <xdr:rowOff>9525</xdr:rowOff>
                  </from>
                  <to>
                    <xdr:col>6</xdr:col>
                    <xdr:colOff>533400</xdr:colOff>
                    <xdr:row>3</xdr:row>
                    <xdr:rowOff>142875</xdr:rowOff>
                  </to>
                </anchor>
              </controlPr>
            </control>
          </mc:Choice>
        </mc:AlternateContent>
        <mc:AlternateContent xmlns:mc="http://schemas.openxmlformats.org/markup-compatibility/2006">
          <mc:Choice Requires="x14">
            <control shapeId="6210" r:id="rId23" name="Check Box 66">
              <controlPr locked="0" defaultSize="0" autoFill="0" autoLine="0" autoPict="0">
                <anchor moveWithCells="1">
                  <from>
                    <xdr:col>7</xdr:col>
                    <xdr:colOff>28575</xdr:colOff>
                    <xdr:row>3</xdr:row>
                    <xdr:rowOff>9525</xdr:rowOff>
                  </from>
                  <to>
                    <xdr:col>7</xdr:col>
                    <xdr:colOff>533400</xdr:colOff>
                    <xdr:row>3</xdr:row>
                    <xdr:rowOff>142875</xdr:rowOff>
                  </to>
                </anchor>
              </controlPr>
            </control>
          </mc:Choice>
        </mc:AlternateContent>
        <mc:AlternateContent xmlns:mc="http://schemas.openxmlformats.org/markup-compatibility/2006">
          <mc:Choice Requires="x14">
            <control shapeId="6211" r:id="rId24" name="Check Box 67">
              <controlPr locked="0" defaultSize="0" autoFill="0" autoLine="0" autoPict="0">
                <anchor moveWithCells="1">
                  <from>
                    <xdr:col>6</xdr:col>
                    <xdr:colOff>28575</xdr:colOff>
                    <xdr:row>10</xdr:row>
                    <xdr:rowOff>9525</xdr:rowOff>
                  </from>
                  <to>
                    <xdr:col>6</xdr:col>
                    <xdr:colOff>533400</xdr:colOff>
                    <xdr:row>10</xdr:row>
                    <xdr:rowOff>142875</xdr:rowOff>
                  </to>
                </anchor>
              </controlPr>
            </control>
          </mc:Choice>
        </mc:AlternateContent>
        <mc:AlternateContent xmlns:mc="http://schemas.openxmlformats.org/markup-compatibility/2006">
          <mc:Choice Requires="x14">
            <control shapeId="6212" r:id="rId25" name="Check Box 68">
              <controlPr locked="0" defaultSize="0" autoFill="0" autoLine="0" autoPict="0">
                <anchor moveWithCells="1">
                  <from>
                    <xdr:col>7</xdr:col>
                    <xdr:colOff>28575</xdr:colOff>
                    <xdr:row>10</xdr:row>
                    <xdr:rowOff>9525</xdr:rowOff>
                  </from>
                  <to>
                    <xdr:col>7</xdr:col>
                    <xdr:colOff>533400</xdr:colOff>
                    <xdr:row>10</xdr:row>
                    <xdr:rowOff>142875</xdr:rowOff>
                  </to>
                </anchor>
              </controlPr>
            </control>
          </mc:Choice>
        </mc:AlternateContent>
        <mc:AlternateContent xmlns:mc="http://schemas.openxmlformats.org/markup-compatibility/2006">
          <mc:Choice Requires="x14">
            <control shapeId="6213" r:id="rId26" name="Check Box 69">
              <controlPr locked="0" defaultSize="0" autoFill="0" autoLine="0" autoPict="0">
                <anchor moveWithCells="1">
                  <from>
                    <xdr:col>6</xdr:col>
                    <xdr:colOff>28575</xdr:colOff>
                    <xdr:row>17</xdr:row>
                    <xdr:rowOff>9525</xdr:rowOff>
                  </from>
                  <to>
                    <xdr:col>6</xdr:col>
                    <xdr:colOff>533400</xdr:colOff>
                    <xdr:row>17</xdr:row>
                    <xdr:rowOff>142875</xdr:rowOff>
                  </to>
                </anchor>
              </controlPr>
            </control>
          </mc:Choice>
        </mc:AlternateContent>
        <mc:AlternateContent xmlns:mc="http://schemas.openxmlformats.org/markup-compatibility/2006">
          <mc:Choice Requires="x14">
            <control shapeId="6214" r:id="rId27" name="Check Box 70">
              <controlPr locked="0" defaultSize="0" autoFill="0" autoLine="0" autoPict="0">
                <anchor moveWithCells="1">
                  <from>
                    <xdr:col>7</xdr:col>
                    <xdr:colOff>28575</xdr:colOff>
                    <xdr:row>17</xdr:row>
                    <xdr:rowOff>9525</xdr:rowOff>
                  </from>
                  <to>
                    <xdr:col>7</xdr:col>
                    <xdr:colOff>533400</xdr:colOff>
                    <xdr:row>17</xdr:row>
                    <xdr:rowOff>142875</xdr:rowOff>
                  </to>
                </anchor>
              </controlPr>
            </control>
          </mc:Choice>
        </mc:AlternateContent>
        <mc:AlternateContent xmlns:mc="http://schemas.openxmlformats.org/markup-compatibility/2006">
          <mc:Choice Requires="x14">
            <control shapeId="6215" r:id="rId28" name="Check Box 71">
              <controlPr locked="0" defaultSize="0" autoFill="0" autoLine="0" autoPict="0">
                <anchor moveWithCells="1">
                  <from>
                    <xdr:col>6</xdr:col>
                    <xdr:colOff>28575</xdr:colOff>
                    <xdr:row>21</xdr:row>
                    <xdr:rowOff>9525</xdr:rowOff>
                  </from>
                  <to>
                    <xdr:col>6</xdr:col>
                    <xdr:colOff>533400</xdr:colOff>
                    <xdr:row>21</xdr:row>
                    <xdr:rowOff>142875</xdr:rowOff>
                  </to>
                </anchor>
              </controlPr>
            </control>
          </mc:Choice>
        </mc:AlternateContent>
        <mc:AlternateContent xmlns:mc="http://schemas.openxmlformats.org/markup-compatibility/2006">
          <mc:Choice Requires="x14">
            <control shapeId="6216" r:id="rId29" name="Check Box 72">
              <controlPr locked="0" defaultSize="0" autoFill="0" autoLine="0" autoPict="0">
                <anchor moveWithCells="1">
                  <from>
                    <xdr:col>7</xdr:col>
                    <xdr:colOff>28575</xdr:colOff>
                    <xdr:row>21</xdr:row>
                    <xdr:rowOff>9525</xdr:rowOff>
                  </from>
                  <to>
                    <xdr:col>7</xdr:col>
                    <xdr:colOff>533400</xdr:colOff>
                    <xdr:row>21</xdr:row>
                    <xdr:rowOff>142875</xdr:rowOff>
                  </to>
                </anchor>
              </controlPr>
            </control>
          </mc:Choice>
        </mc:AlternateContent>
        <mc:AlternateContent xmlns:mc="http://schemas.openxmlformats.org/markup-compatibility/2006">
          <mc:Choice Requires="x14">
            <control shapeId="6217" r:id="rId30" name="Check Box 73">
              <controlPr locked="0" defaultSize="0" autoFill="0" autoLine="0" autoPict="0">
                <anchor moveWithCells="1">
                  <from>
                    <xdr:col>6</xdr:col>
                    <xdr:colOff>28575</xdr:colOff>
                    <xdr:row>26</xdr:row>
                    <xdr:rowOff>9525</xdr:rowOff>
                  </from>
                  <to>
                    <xdr:col>6</xdr:col>
                    <xdr:colOff>533400</xdr:colOff>
                    <xdr:row>26</xdr:row>
                    <xdr:rowOff>142875</xdr:rowOff>
                  </to>
                </anchor>
              </controlPr>
            </control>
          </mc:Choice>
        </mc:AlternateContent>
        <mc:AlternateContent xmlns:mc="http://schemas.openxmlformats.org/markup-compatibility/2006">
          <mc:Choice Requires="x14">
            <control shapeId="6218" r:id="rId31" name="Check Box 74">
              <controlPr locked="0" defaultSize="0" autoFill="0" autoLine="0" autoPict="0">
                <anchor moveWithCells="1">
                  <from>
                    <xdr:col>7</xdr:col>
                    <xdr:colOff>28575</xdr:colOff>
                    <xdr:row>26</xdr:row>
                    <xdr:rowOff>9525</xdr:rowOff>
                  </from>
                  <to>
                    <xdr:col>7</xdr:col>
                    <xdr:colOff>533400</xdr:colOff>
                    <xdr:row>26</xdr:row>
                    <xdr:rowOff>142875</xdr:rowOff>
                  </to>
                </anchor>
              </controlPr>
            </control>
          </mc:Choice>
        </mc:AlternateContent>
        <mc:AlternateContent xmlns:mc="http://schemas.openxmlformats.org/markup-compatibility/2006">
          <mc:Choice Requires="x14">
            <control shapeId="6219" r:id="rId32" name="Check Box 75">
              <controlPr locked="0" defaultSize="0" autoFill="0" autoLine="0" autoPict="0">
                <anchor moveWithCells="1">
                  <from>
                    <xdr:col>6</xdr:col>
                    <xdr:colOff>28575</xdr:colOff>
                    <xdr:row>30</xdr:row>
                    <xdr:rowOff>9525</xdr:rowOff>
                  </from>
                  <to>
                    <xdr:col>6</xdr:col>
                    <xdr:colOff>533400</xdr:colOff>
                    <xdr:row>30</xdr:row>
                    <xdr:rowOff>142875</xdr:rowOff>
                  </to>
                </anchor>
              </controlPr>
            </control>
          </mc:Choice>
        </mc:AlternateContent>
        <mc:AlternateContent xmlns:mc="http://schemas.openxmlformats.org/markup-compatibility/2006">
          <mc:Choice Requires="x14">
            <control shapeId="6220" r:id="rId33" name="Check Box 76">
              <controlPr locked="0" defaultSize="0" autoFill="0" autoLine="0" autoPict="0">
                <anchor moveWithCells="1">
                  <from>
                    <xdr:col>7</xdr:col>
                    <xdr:colOff>28575</xdr:colOff>
                    <xdr:row>30</xdr:row>
                    <xdr:rowOff>9525</xdr:rowOff>
                  </from>
                  <to>
                    <xdr:col>7</xdr:col>
                    <xdr:colOff>533400</xdr:colOff>
                    <xdr:row>30</xdr:row>
                    <xdr:rowOff>142875</xdr:rowOff>
                  </to>
                </anchor>
              </controlPr>
            </control>
          </mc:Choice>
        </mc:AlternateContent>
        <mc:AlternateContent xmlns:mc="http://schemas.openxmlformats.org/markup-compatibility/2006">
          <mc:Choice Requires="x14">
            <control shapeId="6221" r:id="rId34" name="Check Box 77">
              <controlPr locked="0" defaultSize="0" autoFill="0" autoLine="0" autoPict="0">
                <anchor moveWithCells="1">
                  <from>
                    <xdr:col>6</xdr:col>
                    <xdr:colOff>28575</xdr:colOff>
                    <xdr:row>43</xdr:row>
                    <xdr:rowOff>9525</xdr:rowOff>
                  </from>
                  <to>
                    <xdr:col>6</xdr:col>
                    <xdr:colOff>533400</xdr:colOff>
                    <xdr:row>43</xdr:row>
                    <xdr:rowOff>142875</xdr:rowOff>
                  </to>
                </anchor>
              </controlPr>
            </control>
          </mc:Choice>
        </mc:AlternateContent>
        <mc:AlternateContent xmlns:mc="http://schemas.openxmlformats.org/markup-compatibility/2006">
          <mc:Choice Requires="x14">
            <control shapeId="6222" r:id="rId35" name="Check Box 78">
              <controlPr locked="0" defaultSize="0" autoFill="0" autoLine="0" autoPict="0">
                <anchor moveWithCells="1">
                  <from>
                    <xdr:col>7</xdr:col>
                    <xdr:colOff>28575</xdr:colOff>
                    <xdr:row>43</xdr:row>
                    <xdr:rowOff>9525</xdr:rowOff>
                  </from>
                  <to>
                    <xdr:col>7</xdr:col>
                    <xdr:colOff>533400</xdr:colOff>
                    <xdr:row>43</xdr:row>
                    <xdr:rowOff>142875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AF4CD-954D-4654-91C4-5AD32C6F448E}">
  <dimension ref="A1:K35"/>
  <sheetViews>
    <sheetView showGridLines="0" showRowColHeaders="0" topLeftCell="C1" zoomScaleNormal="100" workbookViewId="0">
      <selection activeCell="G3" sqref="G3"/>
    </sheetView>
  </sheetViews>
  <sheetFormatPr defaultRowHeight="15" x14ac:dyDescent="0.25"/>
  <cols>
    <col min="1" max="1" width="4" customWidth="1"/>
    <col min="2" max="2" width="12" customWidth="1"/>
    <col min="3" max="3" width="44.140625" customWidth="1"/>
    <col min="4" max="4" width="41.28515625" customWidth="1"/>
    <col min="5" max="5" width="39.85546875" customWidth="1"/>
    <col min="6" max="6" width="12.28515625" bestFit="1" customWidth="1"/>
    <col min="9" max="9" width="4.5703125" customWidth="1"/>
    <col min="10" max="11" width="9.140625" hidden="1" customWidth="1"/>
  </cols>
  <sheetData>
    <row r="1" spans="1:11" ht="15.75" thickBot="1" x14ac:dyDescent="0.3">
      <c r="A1" s="770" t="s">
        <v>254</v>
      </c>
      <c r="B1" s="771"/>
      <c r="C1" s="771"/>
      <c r="D1" s="771"/>
      <c r="E1" s="771"/>
      <c r="F1" s="772"/>
      <c r="G1" s="109" t="s">
        <v>38</v>
      </c>
      <c r="H1" s="103" t="s">
        <v>39</v>
      </c>
      <c r="I1" s="289"/>
    </row>
    <row r="2" spans="1:11" ht="12.95" customHeight="1" thickBot="1" x14ac:dyDescent="0.3">
      <c r="A2" s="246"/>
      <c r="B2" s="247" t="s">
        <v>59</v>
      </c>
      <c r="C2" s="248" t="s">
        <v>255</v>
      </c>
      <c r="D2" s="248" t="s">
        <v>61</v>
      </c>
      <c r="E2" s="249"/>
      <c r="F2" s="245" t="s">
        <v>62</v>
      </c>
      <c r="G2" s="110" t="s">
        <v>63</v>
      </c>
      <c r="H2" s="104" t="s">
        <v>64</v>
      </c>
      <c r="I2" s="289"/>
    </row>
    <row r="3" spans="1:11" ht="12.95" customHeight="1" x14ac:dyDescent="0.25">
      <c r="A3" s="691" t="s">
        <v>256</v>
      </c>
      <c r="B3" s="744" t="s">
        <v>257</v>
      </c>
      <c r="C3" s="778" t="s">
        <v>258</v>
      </c>
      <c r="D3" s="779" t="s">
        <v>259</v>
      </c>
      <c r="E3" s="742" t="s">
        <v>399</v>
      </c>
      <c r="F3" s="258" t="s">
        <v>433</v>
      </c>
      <c r="G3" s="231"/>
      <c r="H3" s="230"/>
      <c r="I3" s="289"/>
      <c r="J3" s="290" t="b">
        <v>0</v>
      </c>
      <c r="K3" s="290" t="b">
        <v>0</v>
      </c>
    </row>
    <row r="4" spans="1:11" ht="12.95" customHeight="1" x14ac:dyDescent="0.25">
      <c r="A4" s="691"/>
      <c r="B4" s="741"/>
      <c r="C4" s="751"/>
      <c r="D4" s="780"/>
      <c r="E4" s="743"/>
      <c r="F4" s="259"/>
      <c r="G4" s="267"/>
      <c r="H4" s="268"/>
      <c r="I4" s="289"/>
      <c r="J4" s="290" t="b">
        <v>0</v>
      </c>
      <c r="K4" s="290" t="b">
        <v>0</v>
      </c>
    </row>
    <row r="5" spans="1:11" ht="12.95" customHeight="1" x14ac:dyDescent="0.25">
      <c r="A5" s="691"/>
      <c r="B5" s="740" t="s">
        <v>260</v>
      </c>
      <c r="C5" s="251" t="s">
        <v>261</v>
      </c>
      <c r="D5" s="752" t="s">
        <v>262</v>
      </c>
      <c r="E5" s="764" t="s">
        <v>400</v>
      </c>
      <c r="F5" s="589" t="s">
        <v>351</v>
      </c>
      <c r="G5" s="137"/>
      <c r="H5" s="227"/>
      <c r="I5" s="289"/>
      <c r="J5" s="290" t="b">
        <v>0</v>
      </c>
      <c r="K5" s="290" t="b">
        <v>0</v>
      </c>
    </row>
    <row r="6" spans="1:11" ht="12.95" customHeight="1" x14ac:dyDescent="0.25">
      <c r="A6" s="691"/>
      <c r="B6" s="741"/>
      <c r="C6" s="253"/>
      <c r="D6" s="754"/>
      <c r="E6" s="743"/>
      <c r="F6" s="641"/>
      <c r="G6" s="35"/>
      <c r="H6" s="223"/>
      <c r="I6" s="289"/>
      <c r="J6" s="290" t="b">
        <v>0</v>
      </c>
      <c r="K6" s="290" t="b">
        <v>0</v>
      </c>
    </row>
    <row r="7" spans="1:11" ht="12.95" customHeight="1" x14ac:dyDescent="0.25">
      <c r="A7" s="691"/>
      <c r="B7" s="740" t="s">
        <v>263</v>
      </c>
      <c r="C7" s="749" t="s">
        <v>264</v>
      </c>
      <c r="D7" s="738" t="s">
        <v>265</v>
      </c>
      <c r="E7" s="764" t="s">
        <v>401</v>
      </c>
      <c r="F7" s="745" t="s">
        <v>69</v>
      </c>
      <c r="G7" s="756"/>
      <c r="H7" s="757"/>
      <c r="I7" s="289"/>
      <c r="J7" s="290"/>
      <c r="K7" s="290"/>
    </row>
    <row r="8" spans="1:11" ht="12.95" customHeight="1" x14ac:dyDescent="0.25">
      <c r="A8" s="691"/>
      <c r="B8" s="755"/>
      <c r="C8" s="750"/>
      <c r="D8" s="781"/>
      <c r="E8" s="765"/>
      <c r="F8" s="618"/>
      <c r="G8" s="758"/>
      <c r="H8" s="759"/>
      <c r="I8" s="289"/>
      <c r="J8" s="290"/>
      <c r="K8" s="290"/>
    </row>
    <row r="9" spans="1:11" ht="12.95" customHeight="1" x14ac:dyDescent="0.25">
      <c r="A9" s="691"/>
      <c r="B9" s="254"/>
      <c r="C9" s="751"/>
      <c r="D9" s="255"/>
      <c r="E9" s="743"/>
      <c r="F9" s="746"/>
      <c r="G9" s="762"/>
      <c r="H9" s="763"/>
      <c r="I9" s="289"/>
      <c r="J9" s="290"/>
      <c r="K9" s="290"/>
    </row>
    <row r="10" spans="1:11" ht="12.95" customHeight="1" x14ac:dyDescent="0.25">
      <c r="A10" s="691"/>
      <c r="B10" s="740" t="s">
        <v>266</v>
      </c>
      <c r="C10" s="749" t="s">
        <v>267</v>
      </c>
      <c r="D10" s="256" t="s">
        <v>268</v>
      </c>
      <c r="E10" s="773" t="s">
        <v>402</v>
      </c>
      <c r="F10" s="264" t="s">
        <v>434</v>
      </c>
      <c r="G10" s="266"/>
      <c r="H10" s="223"/>
      <c r="I10" s="289"/>
      <c r="J10" s="290" t="b">
        <v>0</v>
      </c>
      <c r="K10" s="290" t="b">
        <v>0</v>
      </c>
    </row>
    <row r="11" spans="1:11" ht="12.95" customHeight="1" x14ac:dyDescent="0.25">
      <c r="A11" s="691"/>
      <c r="B11" s="755"/>
      <c r="C11" s="750"/>
      <c r="D11" s="753" t="s">
        <v>269</v>
      </c>
      <c r="E11" s="774"/>
      <c r="F11" s="747" t="s">
        <v>435</v>
      </c>
      <c r="G11" s="137"/>
      <c r="H11" s="223"/>
      <c r="I11" s="289"/>
      <c r="J11" s="290" t="b">
        <v>0</v>
      </c>
      <c r="K11" s="290" t="b">
        <v>0</v>
      </c>
    </row>
    <row r="12" spans="1:11" ht="12.95" customHeight="1" x14ac:dyDescent="0.25">
      <c r="A12" s="691"/>
      <c r="B12" s="755"/>
      <c r="C12" s="750" t="s">
        <v>270</v>
      </c>
      <c r="D12" s="753"/>
      <c r="E12" s="774"/>
      <c r="F12" s="747"/>
      <c r="G12" s="297"/>
      <c r="H12" s="291"/>
      <c r="I12" s="289"/>
      <c r="J12" s="290"/>
      <c r="K12" s="290"/>
    </row>
    <row r="13" spans="1:11" ht="12.95" customHeight="1" x14ac:dyDescent="0.25">
      <c r="A13" s="691"/>
      <c r="B13" s="243"/>
      <c r="C13" s="750"/>
      <c r="D13" s="753"/>
      <c r="E13" s="774"/>
      <c r="F13" s="747" t="s">
        <v>417</v>
      </c>
      <c r="G13" s="266"/>
      <c r="H13" s="291"/>
      <c r="I13" s="289"/>
      <c r="J13" s="290"/>
      <c r="K13" s="290"/>
    </row>
    <row r="14" spans="1:11" ht="12.95" customHeight="1" x14ac:dyDescent="0.25">
      <c r="A14" s="691"/>
      <c r="B14" s="755" t="s">
        <v>271</v>
      </c>
      <c r="C14" s="244" t="s">
        <v>272</v>
      </c>
      <c r="D14" s="753" t="s">
        <v>273</v>
      </c>
      <c r="E14" s="774"/>
      <c r="F14" s="747"/>
      <c r="G14" s="297"/>
      <c r="H14" s="221"/>
      <c r="I14" s="289"/>
      <c r="J14" s="290"/>
      <c r="K14" s="290"/>
    </row>
    <row r="15" spans="1:11" ht="12.95" customHeight="1" x14ac:dyDescent="0.25">
      <c r="A15" s="691"/>
      <c r="B15" s="741"/>
      <c r="C15" s="257"/>
      <c r="D15" s="754"/>
      <c r="E15" s="775"/>
      <c r="F15" s="265"/>
      <c r="G15" s="292"/>
      <c r="H15" s="293"/>
      <c r="I15" s="289"/>
      <c r="J15" s="290"/>
      <c r="K15" s="290"/>
    </row>
    <row r="16" spans="1:11" ht="12.95" customHeight="1" x14ac:dyDescent="0.25">
      <c r="A16" s="691"/>
      <c r="B16" s="740" t="s">
        <v>274</v>
      </c>
      <c r="C16" s="749" t="s">
        <v>275</v>
      </c>
      <c r="D16" s="752" t="s">
        <v>276</v>
      </c>
      <c r="E16" s="764" t="s">
        <v>404</v>
      </c>
      <c r="F16" s="748" t="s">
        <v>199</v>
      </c>
      <c r="G16" s="266"/>
      <c r="H16" s="223"/>
      <c r="I16" s="289"/>
      <c r="J16" s="290" t="b">
        <v>0</v>
      </c>
      <c r="K16" s="290" t="b">
        <v>0</v>
      </c>
    </row>
    <row r="17" spans="1:11" ht="12.95" customHeight="1" x14ac:dyDescent="0.25">
      <c r="A17" s="691"/>
      <c r="B17" s="755"/>
      <c r="C17" s="750"/>
      <c r="D17" s="753"/>
      <c r="E17" s="765"/>
      <c r="F17" s="747"/>
      <c r="G17" s="137"/>
      <c r="H17" s="223"/>
      <c r="I17" s="289"/>
      <c r="J17" s="290" t="b">
        <v>0</v>
      </c>
      <c r="K17" s="290" t="b">
        <v>0</v>
      </c>
    </row>
    <row r="18" spans="1:11" ht="12.95" customHeight="1" x14ac:dyDescent="0.25">
      <c r="A18" s="691"/>
      <c r="B18" s="741"/>
      <c r="C18" s="751"/>
      <c r="D18" s="754"/>
      <c r="E18" s="743"/>
      <c r="F18" s="265"/>
      <c r="G18" s="137"/>
      <c r="H18" s="227"/>
      <c r="I18" s="289"/>
      <c r="J18" s="290"/>
      <c r="K18" s="290"/>
    </row>
    <row r="19" spans="1:11" ht="12.95" customHeight="1" x14ac:dyDescent="0.25">
      <c r="A19" s="691"/>
      <c r="B19" s="740" t="s">
        <v>277</v>
      </c>
      <c r="C19" s="251" t="s">
        <v>278</v>
      </c>
      <c r="D19" s="738" t="s">
        <v>279</v>
      </c>
      <c r="E19" s="252"/>
      <c r="F19" s="260"/>
      <c r="G19" s="756"/>
      <c r="H19" s="757"/>
      <c r="I19" s="289"/>
      <c r="J19" s="290"/>
      <c r="K19" s="290"/>
    </row>
    <row r="20" spans="1:11" ht="12.95" customHeight="1" x14ac:dyDescent="0.25">
      <c r="A20" s="691"/>
      <c r="B20" s="741"/>
      <c r="C20" s="253"/>
      <c r="D20" s="739"/>
      <c r="E20" s="250"/>
      <c r="F20" s="261"/>
      <c r="G20" s="762"/>
      <c r="H20" s="763"/>
      <c r="I20" s="289"/>
      <c r="J20" s="290"/>
      <c r="K20" s="290"/>
    </row>
    <row r="21" spans="1:11" ht="12.95" customHeight="1" x14ac:dyDescent="0.25">
      <c r="A21" s="691"/>
      <c r="B21" s="755" t="s">
        <v>280</v>
      </c>
      <c r="C21" s="750" t="s">
        <v>281</v>
      </c>
      <c r="D21" s="768" t="s">
        <v>282</v>
      </c>
      <c r="E21" s="764" t="s">
        <v>403</v>
      </c>
      <c r="F21" s="262" t="s">
        <v>436</v>
      </c>
      <c r="G21" s="756"/>
      <c r="H21" s="757"/>
      <c r="I21" s="289"/>
      <c r="J21" s="290"/>
      <c r="K21" s="290"/>
    </row>
    <row r="22" spans="1:11" ht="12.95" customHeight="1" x14ac:dyDescent="0.25">
      <c r="A22" s="149"/>
      <c r="B22" s="755"/>
      <c r="C22" s="750"/>
      <c r="D22" s="768"/>
      <c r="E22" s="765"/>
      <c r="F22" s="262"/>
      <c r="G22" s="758"/>
      <c r="H22" s="759"/>
      <c r="I22" s="289"/>
      <c r="J22" s="290"/>
      <c r="K22" s="290"/>
    </row>
    <row r="23" spans="1:11" ht="12.95" customHeight="1" thickBot="1" x14ac:dyDescent="0.3">
      <c r="A23" s="150"/>
      <c r="B23" s="769"/>
      <c r="C23" s="767"/>
      <c r="D23" s="666"/>
      <c r="E23" s="766"/>
      <c r="F23" s="263"/>
      <c r="G23" s="760"/>
      <c r="H23" s="761"/>
      <c r="I23" s="289"/>
      <c r="J23" s="290"/>
      <c r="K23" s="290"/>
    </row>
    <row r="24" spans="1:11" ht="12.95" customHeight="1" x14ac:dyDescent="0.25">
      <c r="A24" s="776" t="s">
        <v>109</v>
      </c>
      <c r="B24" s="131" t="s">
        <v>1</v>
      </c>
      <c r="C24" s="701" t="s">
        <v>283</v>
      </c>
      <c r="D24" s="702"/>
      <c r="E24" s="702"/>
      <c r="F24" s="702"/>
      <c r="G24" s="158" t="s">
        <v>63</v>
      </c>
      <c r="H24" s="160"/>
      <c r="I24" s="289"/>
      <c r="J24" s="290"/>
      <c r="K24" s="290"/>
    </row>
    <row r="25" spans="1:11" ht="12.95" customHeight="1" x14ac:dyDescent="0.25">
      <c r="A25" s="776"/>
      <c r="B25" s="131"/>
      <c r="C25" s="703"/>
      <c r="D25" s="704"/>
      <c r="E25" s="704"/>
      <c r="F25" s="705"/>
      <c r="G25" s="266"/>
      <c r="H25" s="155"/>
      <c r="I25" s="289"/>
      <c r="J25" s="290" t="b">
        <v>0</v>
      </c>
      <c r="K25" s="290"/>
    </row>
    <row r="26" spans="1:11" ht="12.95" customHeight="1" x14ac:dyDescent="0.25">
      <c r="A26" s="776"/>
      <c r="B26" s="131"/>
      <c r="C26" s="580"/>
      <c r="D26" s="513"/>
      <c r="E26" s="513"/>
      <c r="F26" s="706"/>
      <c r="G26" s="137"/>
      <c r="H26" s="155"/>
      <c r="I26" s="289"/>
      <c r="J26" s="290" t="b">
        <v>0</v>
      </c>
      <c r="K26" s="290"/>
    </row>
    <row r="27" spans="1:11" ht="12.95" customHeight="1" thickBot="1" x14ac:dyDescent="0.3">
      <c r="A27" s="776"/>
      <c r="B27" s="156"/>
      <c r="C27" s="707"/>
      <c r="D27" s="708"/>
      <c r="E27" s="708"/>
      <c r="F27" s="709"/>
      <c r="G27" s="297"/>
      <c r="H27" s="157"/>
      <c r="I27" s="289"/>
      <c r="J27" s="290"/>
      <c r="K27" s="290"/>
    </row>
    <row r="28" spans="1:11" ht="12.95" customHeight="1" x14ac:dyDescent="0.25">
      <c r="A28" s="776"/>
      <c r="B28" s="132" t="s">
        <v>33</v>
      </c>
      <c r="C28" s="710" t="s">
        <v>284</v>
      </c>
      <c r="D28" s="711"/>
      <c r="E28" s="711"/>
      <c r="F28" s="711"/>
      <c r="G28" s="711"/>
      <c r="H28" s="136" t="s">
        <v>34</v>
      </c>
      <c r="I28" s="289"/>
      <c r="J28" s="290"/>
      <c r="K28" s="290"/>
    </row>
    <row r="29" spans="1:11" ht="12.95" customHeight="1" x14ac:dyDescent="0.25">
      <c r="A29" s="776"/>
      <c r="B29" s="133"/>
      <c r="C29" s="712"/>
      <c r="D29" s="713"/>
      <c r="E29" s="713"/>
      <c r="F29" s="713"/>
      <c r="G29" s="714"/>
      <c r="H29" s="134"/>
      <c r="I29" s="289"/>
      <c r="J29" s="290"/>
      <c r="K29" s="290" t="b">
        <v>0</v>
      </c>
    </row>
    <row r="30" spans="1:11" ht="12.95" customHeight="1" x14ac:dyDescent="0.25">
      <c r="A30" s="776"/>
      <c r="B30" s="133"/>
      <c r="C30" s="715"/>
      <c r="D30" s="716"/>
      <c r="E30" s="716"/>
      <c r="F30" s="716"/>
      <c r="G30" s="717"/>
      <c r="H30" s="134"/>
      <c r="I30" s="289"/>
      <c r="J30" s="290"/>
      <c r="K30" s="290" t="b">
        <v>0</v>
      </c>
    </row>
    <row r="31" spans="1:11" ht="12.95" customHeight="1" x14ac:dyDescent="0.25">
      <c r="A31" s="776"/>
      <c r="B31" s="133"/>
      <c r="C31" s="715"/>
      <c r="D31" s="716"/>
      <c r="E31" s="716"/>
      <c r="F31" s="716"/>
      <c r="G31" s="717"/>
      <c r="H31" s="294"/>
      <c r="I31" s="289"/>
      <c r="J31" s="290"/>
      <c r="K31" s="290"/>
    </row>
    <row r="32" spans="1:11" ht="12.95" customHeight="1" x14ac:dyDescent="0.25">
      <c r="A32" s="776"/>
      <c r="B32" s="133"/>
      <c r="C32" s="715"/>
      <c r="D32" s="716"/>
      <c r="E32" s="716"/>
      <c r="F32" s="716"/>
      <c r="G32" s="717"/>
      <c r="H32" s="295"/>
      <c r="I32" s="289"/>
      <c r="J32" s="290"/>
      <c r="K32" s="290"/>
    </row>
    <row r="33" spans="1:11" ht="12.95" customHeight="1" thickBot="1" x14ac:dyDescent="0.3">
      <c r="A33" s="777"/>
      <c r="B33" s="135"/>
      <c r="C33" s="718"/>
      <c r="D33" s="719"/>
      <c r="E33" s="719"/>
      <c r="F33" s="719"/>
      <c r="G33" s="720"/>
      <c r="H33" s="296"/>
      <c r="I33" s="289"/>
      <c r="J33" s="290"/>
      <c r="K33" s="290"/>
    </row>
    <row r="34" spans="1:11" ht="12.95" customHeight="1" x14ac:dyDescent="0.25">
      <c r="A34" s="289"/>
      <c r="B34" s="289"/>
      <c r="C34" s="289"/>
      <c r="D34" s="289"/>
      <c r="E34" s="289"/>
      <c r="F34" s="289"/>
      <c r="G34" s="289"/>
      <c r="H34" s="289"/>
      <c r="I34" s="289"/>
    </row>
    <row r="35" spans="1:11" ht="12.95" customHeight="1" x14ac:dyDescent="0.25"/>
  </sheetData>
  <sheetProtection algorithmName="SHA-512" hashValue="AOX3VfQfxvVbHGY/twtPeLCaE2J8GBsPAiaGuzUgOdgBTG2Y6S1ewybCXfo0nb/n3fBZEMtzUeZQ7mRRsrXECA==" saltValue="tRd4qzNXKXuDmwINhbn/sg==" spinCount="100000" sheet="1" selectLockedCells="1"/>
  <mergeCells count="43">
    <mergeCell ref="A1:F1"/>
    <mergeCell ref="A3:A21"/>
    <mergeCell ref="E10:E15"/>
    <mergeCell ref="A24:A33"/>
    <mergeCell ref="C24:F24"/>
    <mergeCell ref="C25:F27"/>
    <mergeCell ref="C28:G28"/>
    <mergeCell ref="C29:G33"/>
    <mergeCell ref="D11:D13"/>
    <mergeCell ref="D14:D15"/>
    <mergeCell ref="C3:C4"/>
    <mergeCell ref="D3:D4"/>
    <mergeCell ref="D5:D6"/>
    <mergeCell ref="D7:D8"/>
    <mergeCell ref="C7:C9"/>
    <mergeCell ref="B5:B6"/>
    <mergeCell ref="G21:H23"/>
    <mergeCell ref="G19:H20"/>
    <mergeCell ref="F5:F6"/>
    <mergeCell ref="G7:H9"/>
    <mergeCell ref="B10:B12"/>
    <mergeCell ref="B14:B15"/>
    <mergeCell ref="C10:C11"/>
    <mergeCell ref="C12:C13"/>
    <mergeCell ref="B7:B8"/>
    <mergeCell ref="E5:E6"/>
    <mergeCell ref="E7:E9"/>
    <mergeCell ref="E21:E23"/>
    <mergeCell ref="E16:E18"/>
    <mergeCell ref="C21:C23"/>
    <mergeCell ref="D21:D23"/>
    <mergeCell ref="B21:B23"/>
    <mergeCell ref="D19:D20"/>
    <mergeCell ref="B19:B20"/>
    <mergeCell ref="E3:E4"/>
    <mergeCell ref="B3:B4"/>
    <mergeCell ref="F7:F9"/>
    <mergeCell ref="F11:F12"/>
    <mergeCell ref="F13:F14"/>
    <mergeCell ref="F16:F17"/>
    <mergeCell ref="C16:C18"/>
    <mergeCell ref="D16:D18"/>
    <mergeCell ref="B16:B18"/>
  </mergeCells>
  <conditionalFormatting sqref="G3:G4">
    <cfRule type="expression" dxfId="35" priority="19" stopIfTrue="1">
      <formula>$J$4</formula>
    </cfRule>
    <cfRule type="expression" dxfId="34" priority="20">
      <formula>$J$3</formula>
    </cfRule>
  </conditionalFormatting>
  <conditionalFormatting sqref="H3:H4">
    <cfRule type="expression" dxfId="33" priority="17" stopIfTrue="1">
      <formula>$K$4</formula>
    </cfRule>
    <cfRule type="expression" dxfId="32" priority="18">
      <formula>$K$3</formula>
    </cfRule>
  </conditionalFormatting>
  <conditionalFormatting sqref="G5:G6">
    <cfRule type="expression" dxfId="31" priority="15" stopIfTrue="1">
      <formula>$J$6</formula>
    </cfRule>
    <cfRule type="expression" dxfId="30" priority="16">
      <formula>$J$5</formula>
    </cfRule>
  </conditionalFormatting>
  <conditionalFormatting sqref="H5:H6">
    <cfRule type="expression" dxfId="29" priority="13" stopIfTrue="1">
      <formula>$K$6</formula>
    </cfRule>
    <cfRule type="expression" dxfId="28" priority="14">
      <formula>$K$5</formula>
    </cfRule>
  </conditionalFormatting>
  <conditionalFormatting sqref="G10:G15">
    <cfRule type="expression" dxfId="27" priority="11" stopIfTrue="1">
      <formula>$J$11</formula>
    </cfRule>
    <cfRule type="expression" dxfId="26" priority="12">
      <formula>$J$10</formula>
    </cfRule>
  </conditionalFormatting>
  <conditionalFormatting sqref="H10:H15">
    <cfRule type="expression" dxfId="25" priority="9" stopIfTrue="1">
      <formula>$K$11</formula>
    </cfRule>
    <cfRule type="expression" dxfId="24" priority="10">
      <formula>$K$10</formula>
    </cfRule>
  </conditionalFormatting>
  <conditionalFormatting sqref="G16:G18">
    <cfRule type="expression" dxfId="23" priority="7" stopIfTrue="1">
      <formula>$J$17</formula>
    </cfRule>
    <cfRule type="expression" dxfId="22" priority="8">
      <formula>$J$16</formula>
    </cfRule>
  </conditionalFormatting>
  <conditionalFormatting sqref="H16:H18">
    <cfRule type="expression" dxfId="21" priority="5" stopIfTrue="1">
      <formula>$K$17</formula>
    </cfRule>
    <cfRule type="expression" dxfId="20" priority="6">
      <formula>$K$16</formula>
    </cfRule>
  </conditionalFormatting>
  <conditionalFormatting sqref="G25:G27">
    <cfRule type="expression" dxfId="19" priority="3" stopIfTrue="1">
      <formula>$J$26</formula>
    </cfRule>
    <cfRule type="expression" dxfId="18" priority="4">
      <formula>$J$25</formula>
    </cfRule>
  </conditionalFormatting>
  <conditionalFormatting sqref="H29:H33">
    <cfRule type="expression" dxfId="17" priority="1" stopIfTrue="1">
      <formula>$K$30</formula>
    </cfRule>
    <cfRule type="expression" dxfId="16" priority="2">
      <formula>$K$29</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locked="0" defaultSize="0" autoFill="0" autoLine="0" autoPict="0">
                <anchor moveWithCells="1">
                  <from>
                    <xdr:col>7</xdr:col>
                    <xdr:colOff>9525</xdr:colOff>
                    <xdr:row>28</xdr:row>
                    <xdr:rowOff>19050</xdr:rowOff>
                  </from>
                  <to>
                    <xdr:col>7</xdr:col>
                    <xdr:colOff>533400</xdr:colOff>
                    <xdr:row>29</xdr:row>
                    <xdr:rowOff>0</xdr:rowOff>
                  </to>
                </anchor>
              </controlPr>
            </control>
          </mc:Choice>
        </mc:AlternateContent>
        <mc:AlternateContent xmlns:mc="http://schemas.openxmlformats.org/markup-compatibility/2006">
          <mc:Choice Requires="x14">
            <control shapeId="10242" r:id="rId5" name="Check Box 2">
              <controlPr locked="0" defaultSize="0" autoFill="0" autoLine="0" autoPict="0">
                <anchor moveWithCells="1">
                  <from>
                    <xdr:col>7</xdr:col>
                    <xdr:colOff>9525</xdr:colOff>
                    <xdr:row>29</xdr:row>
                    <xdr:rowOff>19050</xdr:rowOff>
                  </from>
                  <to>
                    <xdr:col>7</xdr:col>
                    <xdr:colOff>533400</xdr:colOff>
                    <xdr:row>30</xdr:row>
                    <xdr:rowOff>0</xdr:rowOff>
                  </to>
                </anchor>
              </controlPr>
            </control>
          </mc:Choice>
        </mc:AlternateContent>
        <mc:AlternateContent xmlns:mc="http://schemas.openxmlformats.org/markup-compatibility/2006">
          <mc:Choice Requires="x14">
            <control shapeId="10243" r:id="rId6" name="Check Box 3">
              <controlPr locked="0" defaultSize="0" autoFill="0" autoLine="0" autoPict="0">
                <anchor moveWithCells="1">
                  <from>
                    <xdr:col>6</xdr:col>
                    <xdr:colOff>9525</xdr:colOff>
                    <xdr:row>24</xdr:row>
                    <xdr:rowOff>19050</xdr:rowOff>
                  </from>
                  <to>
                    <xdr:col>6</xdr:col>
                    <xdr:colOff>533400</xdr:colOff>
                    <xdr:row>25</xdr:row>
                    <xdr:rowOff>0</xdr:rowOff>
                  </to>
                </anchor>
              </controlPr>
            </control>
          </mc:Choice>
        </mc:AlternateContent>
        <mc:AlternateContent xmlns:mc="http://schemas.openxmlformats.org/markup-compatibility/2006">
          <mc:Choice Requires="x14">
            <control shapeId="10244" r:id="rId7" name="Check Box 4">
              <controlPr locked="0" defaultSize="0" autoFill="0" autoLine="0" autoPict="0">
                <anchor moveWithCells="1">
                  <from>
                    <xdr:col>6</xdr:col>
                    <xdr:colOff>19050</xdr:colOff>
                    <xdr:row>25</xdr:row>
                    <xdr:rowOff>19050</xdr:rowOff>
                  </from>
                  <to>
                    <xdr:col>6</xdr:col>
                    <xdr:colOff>523875</xdr:colOff>
                    <xdr:row>25</xdr:row>
                    <xdr:rowOff>152400</xdr:rowOff>
                  </to>
                </anchor>
              </controlPr>
            </control>
          </mc:Choice>
        </mc:AlternateContent>
        <mc:AlternateContent xmlns:mc="http://schemas.openxmlformats.org/markup-compatibility/2006">
          <mc:Choice Requires="x14">
            <control shapeId="10245" r:id="rId8" name="Check Box 5">
              <controlPr locked="0" defaultSize="0" autoFill="0" autoLine="0" autoPict="0">
                <anchor moveWithCells="1">
                  <from>
                    <xdr:col>6</xdr:col>
                    <xdr:colOff>19050</xdr:colOff>
                    <xdr:row>2</xdr:row>
                    <xdr:rowOff>19050</xdr:rowOff>
                  </from>
                  <to>
                    <xdr:col>6</xdr:col>
                    <xdr:colOff>542925</xdr:colOff>
                    <xdr:row>2</xdr:row>
                    <xdr:rowOff>152400</xdr:rowOff>
                  </to>
                </anchor>
              </controlPr>
            </control>
          </mc:Choice>
        </mc:AlternateContent>
        <mc:AlternateContent xmlns:mc="http://schemas.openxmlformats.org/markup-compatibility/2006">
          <mc:Choice Requires="x14">
            <control shapeId="10246" r:id="rId9" name="Check Box 6">
              <controlPr locked="0" defaultSize="0" autoFill="0" autoLine="0" autoPict="0">
                <anchor moveWithCells="1">
                  <from>
                    <xdr:col>7</xdr:col>
                    <xdr:colOff>19050</xdr:colOff>
                    <xdr:row>2</xdr:row>
                    <xdr:rowOff>19050</xdr:rowOff>
                  </from>
                  <to>
                    <xdr:col>7</xdr:col>
                    <xdr:colOff>542925</xdr:colOff>
                    <xdr:row>2</xdr:row>
                    <xdr:rowOff>152400</xdr:rowOff>
                  </to>
                </anchor>
              </controlPr>
            </control>
          </mc:Choice>
        </mc:AlternateContent>
        <mc:AlternateContent xmlns:mc="http://schemas.openxmlformats.org/markup-compatibility/2006">
          <mc:Choice Requires="x14">
            <control shapeId="10247" r:id="rId10" name="Check Box 7">
              <controlPr locked="0" defaultSize="0" autoFill="0" autoLine="0" autoPict="0">
                <anchor moveWithCells="1">
                  <from>
                    <xdr:col>6</xdr:col>
                    <xdr:colOff>19050</xdr:colOff>
                    <xdr:row>3</xdr:row>
                    <xdr:rowOff>19050</xdr:rowOff>
                  </from>
                  <to>
                    <xdr:col>6</xdr:col>
                    <xdr:colOff>542925</xdr:colOff>
                    <xdr:row>3</xdr:row>
                    <xdr:rowOff>152400</xdr:rowOff>
                  </to>
                </anchor>
              </controlPr>
            </control>
          </mc:Choice>
        </mc:AlternateContent>
        <mc:AlternateContent xmlns:mc="http://schemas.openxmlformats.org/markup-compatibility/2006">
          <mc:Choice Requires="x14">
            <control shapeId="10249" r:id="rId11" name="Check Box 9">
              <controlPr locked="0" defaultSize="0" autoFill="0" autoLine="0" autoPict="0">
                <anchor moveWithCells="1">
                  <from>
                    <xdr:col>7</xdr:col>
                    <xdr:colOff>19050</xdr:colOff>
                    <xdr:row>3</xdr:row>
                    <xdr:rowOff>19050</xdr:rowOff>
                  </from>
                  <to>
                    <xdr:col>7</xdr:col>
                    <xdr:colOff>542925</xdr:colOff>
                    <xdr:row>3</xdr:row>
                    <xdr:rowOff>152400</xdr:rowOff>
                  </to>
                </anchor>
              </controlPr>
            </control>
          </mc:Choice>
        </mc:AlternateContent>
        <mc:AlternateContent xmlns:mc="http://schemas.openxmlformats.org/markup-compatibility/2006">
          <mc:Choice Requires="x14">
            <control shapeId="10250" r:id="rId12" name="Check Box 10">
              <controlPr locked="0" defaultSize="0" autoFill="0" autoLine="0" autoPict="0">
                <anchor moveWithCells="1">
                  <from>
                    <xdr:col>6</xdr:col>
                    <xdr:colOff>19050</xdr:colOff>
                    <xdr:row>5</xdr:row>
                    <xdr:rowOff>19050</xdr:rowOff>
                  </from>
                  <to>
                    <xdr:col>6</xdr:col>
                    <xdr:colOff>542925</xdr:colOff>
                    <xdr:row>5</xdr:row>
                    <xdr:rowOff>152400</xdr:rowOff>
                  </to>
                </anchor>
              </controlPr>
            </control>
          </mc:Choice>
        </mc:AlternateContent>
        <mc:AlternateContent xmlns:mc="http://schemas.openxmlformats.org/markup-compatibility/2006">
          <mc:Choice Requires="x14">
            <control shapeId="10251" r:id="rId13" name="Check Box 11">
              <controlPr locked="0" defaultSize="0" autoFill="0" autoLine="0" autoPict="0">
                <anchor moveWithCells="1">
                  <from>
                    <xdr:col>7</xdr:col>
                    <xdr:colOff>19050</xdr:colOff>
                    <xdr:row>5</xdr:row>
                    <xdr:rowOff>19050</xdr:rowOff>
                  </from>
                  <to>
                    <xdr:col>7</xdr:col>
                    <xdr:colOff>542925</xdr:colOff>
                    <xdr:row>5</xdr:row>
                    <xdr:rowOff>152400</xdr:rowOff>
                  </to>
                </anchor>
              </controlPr>
            </control>
          </mc:Choice>
        </mc:AlternateContent>
        <mc:AlternateContent xmlns:mc="http://schemas.openxmlformats.org/markup-compatibility/2006">
          <mc:Choice Requires="x14">
            <control shapeId="10252" r:id="rId14" name="Check Box 12">
              <controlPr locked="0" defaultSize="0" autoFill="0" autoLine="0" autoPict="0">
                <anchor moveWithCells="1">
                  <from>
                    <xdr:col>6</xdr:col>
                    <xdr:colOff>19050</xdr:colOff>
                    <xdr:row>10</xdr:row>
                    <xdr:rowOff>19050</xdr:rowOff>
                  </from>
                  <to>
                    <xdr:col>6</xdr:col>
                    <xdr:colOff>542925</xdr:colOff>
                    <xdr:row>10</xdr:row>
                    <xdr:rowOff>152400</xdr:rowOff>
                  </to>
                </anchor>
              </controlPr>
            </control>
          </mc:Choice>
        </mc:AlternateContent>
        <mc:AlternateContent xmlns:mc="http://schemas.openxmlformats.org/markup-compatibility/2006">
          <mc:Choice Requires="x14">
            <control shapeId="10253" r:id="rId15" name="Check Box 13">
              <controlPr locked="0" defaultSize="0" autoFill="0" autoLine="0" autoPict="0">
                <anchor moveWithCells="1">
                  <from>
                    <xdr:col>7</xdr:col>
                    <xdr:colOff>19050</xdr:colOff>
                    <xdr:row>10</xdr:row>
                    <xdr:rowOff>19050</xdr:rowOff>
                  </from>
                  <to>
                    <xdr:col>7</xdr:col>
                    <xdr:colOff>542925</xdr:colOff>
                    <xdr:row>10</xdr:row>
                    <xdr:rowOff>152400</xdr:rowOff>
                  </to>
                </anchor>
              </controlPr>
            </control>
          </mc:Choice>
        </mc:AlternateContent>
        <mc:AlternateContent xmlns:mc="http://schemas.openxmlformats.org/markup-compatibility/2006">
          <mc:Choice Requires="x14">
            <control shapeId="10254" r:id="rId16" name="Check Box 14">
              <controlPr locked="0" defaultSize="0" autoFill="0" autoLine="0" autoPict="0">
                <anchor moveWithCells="1">
                  <from>
                    <xdr:col>6</xdr:col>
                    <xdr:colOff>19050</xdr:colOff>
                    <xdr:row>16</xdr:row>
                    <xdr:rowOff>19050</xdr:rowOff>
                  </from>
                  <to>
                    <xdr:col>6</xdr:col>
                    <xdr:colOff>542925</xdr:colOff>
                    <xdr:row>16</xdr:row>
                    <xdr:rowOff>152400</xdr:rowOff>
                  </to>
                </anchor>
              </controlPr>
            </control>
          </mc:Choice>
        </mc:AlternateContent>
        <mc:AlternateContent xmlns:mc="http://schemas.openxmlformats.org/markup-compatibility/2006">
          <mc:Choice Requires="x14">
            <control shapeId="10255" r:id="rId17" name="Check Box 15">
              <controlPr locked="0" defaultSize="0" autoFill="0" autoLine="0" autoPict="0">
                <anchor moveWithCells="1">
                  <from>
                    <xdr:col>7</xdr:col>
                    <xdr:colOff>19050</xdr:colOff>
                    <xdr:row>16</xdr:row>
                    <xdr:rowOff>19050</xdr:rowOff>
                  </from>
                  <to>
                    <xdr:col>7</xdr:col>
                    <xdr:colOff>542925</xdr:colOff>
                    <xdr:row>16</xdr:row>
                    <xdr:rowOff>152400</xdr:rowOff>
                  </to>
                </anchor>
              </controlPr>
            </control>
          </mc:Choice>
        </mc:AlternateContent>
        <mc:AlternateContent xmlns:mc="http://schemas.openxmlformats.org/markup-compatibility/2006">
          <mc:Choice Requires="x14">
            <control shapeId="10256" r:id="rId18" name="Check Box 16">
              <controlPr locked="0" defaultSize="0" autoFill="0" autoLine="0" autoPict="0">
                <anchor moveWithCells="1">
                  <from>
                    <xdr:col>6</xdr:col>
                    <xdr:colOff>19050</xdr:colOff>
                    <xdr:row>4</xdr:row>
                    <xdr:rowOff>19050</xdr:rowOff>
                  </from>
                  <to>
                    <xdr:col>6</xdr:col>
                    <xdr:colOff>542925</xdr:colOff>
                    <xdr:row>4</xdr:row>
                    <xdr:rowOff>152400</xdr:rowOff>
                  </to>
                </anchor>
              </controlPr>
            </control>
          </mc:Choice>
        </mc:AlternateContent>
        <mc:AlternateContent xmlns:mc="http://schemas.openxmlformats.org/markup-compatibility/2006">
          <mc:Choice Requires="x14">
            <control shapeId="10257" r:id="rId19" name="Check Box 17">
              <controlPr locked="0" defaultSize="0" autoFill="0" autoLine="0" autoPict="0">
                <anchor moveWithCells="1">
                  <from>
                    <xdr:col>7</xdr:col>
                    <xdr:colOff>19050</xdr:colOff>
                    <xdr:row>4</xdr:row>
                    <xdr:rowOff>19050</xdr:rowOff>
                  </from>
                  <to>
                    <xdr:col>7</xdr:col>
                    <xdr:colOff>542925</xdr:colOff>
                    <xdr:row>4</xdr:row>
                    <xdr:rowOff>152400</xdr:rowOff>
                  </to>
                </anchor>
              </controlPr>
            </control>
          </mc:Choice>
        </mc:AlternateContent>
        <mc:AlternateContent xmlns:mc="http://schemas.openxmlformats.org/markup-compatibility/2006">
          <mc:Choice Requires="x14">
            <control shapeId="10258" r:id="rId20" name="Check Box 18">
              <controlPr locked="0" defaultSize="0" autoFill="0" autoLine="0" autoPict="0">
                <anchor moveWithCells="1">
                  <from>
                    <xdr:col>6</xdr:col>
                    <xdr:colOff>19050</xdr:colOff>
                    <xdr:row>9</xdr:row>
                    <xdr:rowOff>19050</xdr:rowOff>
                  </from>
                  <to>
                    <xdr:col>6</xdr:col>
                    <xdr:colOff>542925</xdr:colOff>
                    <xdr:row>9</xdr:row>
                    <xdr:rowOff>152400</xdr:rowOff>
                  </to>
                </anchor>
              </controlPr>
            </control>
          </mc:Choice>
        </mc:AlternateContent>
        <mc:AlternateContent xmlns:mc="http://schemas.openxmlformats.org/markup-compatibility/2006">
          <mc:Choice Requires="x14">
            <control shapeId="10259" r:id="rId21" name="Check Box 19">
              <controlPr locked="0" defaultSize="0" autoFill="0" autoLine="0" autoPict="0">
                <anchor moveWithCells="1">
                  <from>
                    <xdr:col>7</xdr:col>
                    <xdr:colOff>19050</xdr:colOff>
                    <xdr:row>9</xdr:row>
                    <xdr:rowOff>19050</xdr:rowOff>
                  </from>
                  <to>
                    <xdr:col>7</xdr:col>
                    <xdr:colOff>542925</xdr:colOff>
                    <xdr:row>9</xdr:row>
                    <xdr:rowOff>152400</xdr:rowOff>
                  </to>
                </anchor>
              </controlPr>
            </control>
          </mc:Choice>
        </mc:AlternateContent>
        <mc:AlternateContent xmlns:mc="http://schemas.openxmlformats.org/markup-compatibility/2006">
          <mc:Choice Requires="x14">
            <control shapeId="10260" r:id="rId22" name="Check Box 20">
              <controlPr locked="0" defaultSize="0" autoFill="0" autoLine="0" autoPict="0">
                <anchor moveWithCells="1">
                  <from>
                    <xdr:col>6</xdr:col>
                    <xdr:colOff>19050</xdr:colOff>
                    <xdr:row>15</xdr:row>
                    <xdr:rowOff>19050</xdr:rowOff>
                  </from>
                  <to>
                    <xdr:col>6</xdr:col>
                    <xdr:colOff>542925</xdr:colOff>
                    <xdr:row>15</xdr:row>
                    <xdr:rowOff>152400</xdr:rowOff>
                  </to>
                </anchor>
              </controlPr>
            </control>
          </mc:Choice>
        </mc:AlternateContent>
        <mc:AlternateContent xmlns:mc="http://schemas.openxmlformats.org/markup-compatibility/2006">
          <mc:Choice Requires="x14">
            <control shapeId="10261" r:id="rId23" name="Check Box 21">
              <controlPr locked="0" defaultSize="0" autoFill="0" autoLine="0" autoPict="0">
                <anchor moveWithCells="1">
                  <from>
                    <xdr:col>7</xdr:col>
                    <xdr:colOff>19050</xdr:colOff>
                    <xdr:row>15</xdr:row>
                    <xdr:rowOff>19050</xdr:rowOff>
                  </from>
                  <to>
                    <xdr:col>7</xdr:col>
                    <xdr:colOff>542925</xdr:colOff>
                    <xdr:row>15</xdr:row>
                    <xdr:rowOff>152400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7AD3E-A3CC-40D4-96C5-8BBB37543C89}">
  <dimension ref="A1:K36"/>
  <sheetViews>
    <sheetView showGridLines="0" showRowColHeaders="0" zoomScaleNormal="100" workbookViewId="0">
      <selection activeCell="H13" sqref="H13"/>
    </sheetView>
  </sheetViews>
  <sheetFormatPr defaultRowHeight="15" x14ac:dyDescent="0.25"/>
  <cols>
    <col min="1" max="1" width="3.5703125" customWidth="1"/>
    <col min="2" max="2" width="11.42578125" customWidth="1"/>
    <col min="3" max="3" width="39.5703125" customWidth="1"/>
    <col min="4" max="4" width="41.85546875" customWidth="1"/>
    <col min="5" max="5" width="42" customWidth="1"/>
    <col min="6" max="6" width="12" customWidth="1"/>
    <col min="9" max="9" width="3.42578125" customWidth="1"/>
    <col min="10" max="11" width="0" hidden="1" customWidth="1"/>
  </cols>
  <sheetData>
    <row r="1" spans="1:11" ht="12.95" customHeight="1" thickBot="1" x14ac:dyDescent="0.3">
      <c r="A1" s="784" t="s">
        <v>285</v>
      </c>
      <c r="B1" s="785"/>
      <c r="C1" s="785"/>
      <c r="D1" s="785"/>
      <c r="E1" s="785"/>
      <c r="F1" s="786"/>
      <c r="G1" s="276" t="s">
        <v>38</v>
      </c>
      <c r="H1" s="277" t="s">
        <v>39</v>
      </c>
      <c r="I1" s="289"/>
    </row>
    <row r="2" spans="1:11" ht="12.95" customHeight="1" thickBot="1" x14ac:dyDescent="0.3">
      <c r="A2" s="246"/>
      <c r="B2" s="393" t="s">
        <v>59</v>
      </c>
      <c r="C2" s="394" t="s">
        <v>255</v>
      </c>
      <c r="D2" s="395" t="s">
        <v>61</v>
      </c>
      <c r="E2" s="396"/>
      <c r="F2" s="242" t="s">
        <v>62</v>
      </c>
      <c r="G2" s="272" t="s">
        <v>63</v>
      </c>
      <c r="H2" s="273" t="s">
        <v>64</v>
      </c>
      <c r="I2" s="289"/>
    </row>
    <row r="3" spans="1:11" ht="12.95" customHeight="1" x14ac:dyDescent="0.25">
      <c r="A3" s="807" t="s">
        <v>286</v>
      </c>
      <c r="B3" s="809" t="s">
        <v>287</v>
      </c>
      <c r="C3" s="397" t="s">
        <v>288</v>
      </c>
      <c r="D3" s="812" t="s">
        <v>289</v>
      </c>
      <c r="E3" s="815" t="s">
        <v>405</v>
      </c>
      <c r="F3" s="801" t="s">
        <v>290</v>
      </c>
      <c r="G3" s="801"/>
      <c r="H3" s="802"/>
      <c r="I3" s="289"/>
    </row>
    <row r="4" spans="1:11" ht="12.95" customHeight="1" x14ac:dyDescent="0.25">
      <c r="A4" s="807"/>
      <c r="B4" s="810"/>
      <c r="C4" s="795" t="s">
        <v>291</v>
      </c>
      <c r="D4" s="813"/>
      <c r="E4" s="816"/>
      <c r="F4" s="803"/>
      <c r="G4" s="803"/>
      <c r="H4" s="804"/>
      <c r="I4" s="289"/>
    </row>
    <row r="5" spans="1:11" ht="12.95" customHeight="1" x14ac:dyDescent="0.25">
      <c r="A5" s="807"/>
      <c r="B5" s="811"/>
      <c r="C5" s="798"/>
      <c r="D5" s="814"/>
      <c r="E5" s="817"/>
      <c r="F5" s="805"/>
      <c r="G5" s="805"/>
      <c r="H5" s="806"/>
      <c r="I5" s="289"/>
      <c r="J5" s="290"/>
      <c r="K5" s="290"/>
    </row>
    <row r="6" spans="1:11" ht="12.95" customHeight="1" x14ac:dyDescent="0.25">
      <c r="A6" s="807"/>
      <c r="B6" s="799" t="s">
        <v>292</v>
      </c>
      <c r="C6" s="283" t="s">
        <v>293</v>
      </c>
      <c r="D6" s="752" t="s">
        <v>294</v>
      </c>
      <c r="E6" s="818" t="s">
        <v>406</v>
      </c>
      <c r="F6" s="388" t="s">
        <v>410</v>
      </c>
      <c r="G6" s="288"/>
      <c r="H6" s="223"/>
      <c r="I6" s="289"/>
      <c r="J6" s="290" t="b">
        <v>0</v>
      </c>
      <c r="K6" s="290" t="b">
        <v>0</v>
      </c>
    </row>
    <row r="7" spans="1:11" ht="12.95" customHeight="1" x14ac:dyDescent="0.25">
      <c r="A7" s="807"/>
      <c r="B7" s="800"/>
      <c r="C7" s="284" t="s">
        <v>295</v>
      </c>
      <c r="D7" s="753"/>
      <c r="E7" s="816"/>
      <c r="F7" s="782" t="s">
        <v>437</v>
      </c>
      <c r="G7" s="35"/>
      <c r="H7" s="223"/>
      <c r="I7" s="289"/>
      <c r="J7" s="290" t="b">
        <v>0</v>
      </c>
      <c r="K7" s="290" t="b">
        <v>0</v>
      </c>
    </row>
    <row r="8" spans="1:11" ht="12.95" customHeight="1" x14ac:dyDescent="0.25">
      <c r="A8" s="807"/>
      <c r="B8" s="800" t="s">
        <v>296</v>
      </c>
      <c r="C8" s="284" t="s">
        <v>297</v>
      </c>
      <c r="D8" s="287"/>
      <c r="E8" s="816"/>
      <c r="F8" s="782"/>
      <c r="G8" s="10"/>
      <c r="H8" s="291"/>
      <c r="I8" s="289"/>
      <c r="J8" s="290"/>
      <c r="K8" s="290"/>
    </row>
    <row r="9" spans="1:11" ht="12.95" customHeight="1" x14ac:dyDescent="0.25">
      <c r="A9" s="807"/>
      <c r="B9" s="800"/>
      <c r="C9" s="795" t="s">
        <v>298</v>
      </c>
      <c r="D9" s="753" t="s">
        <v>299</v>
      </c>
      <c r="E9" s="816"/>
      <c r="F9" s="782"/>
      <c r="G9" s="288"/>
      <c r="H9" s="221"/>
      <c r="I9" s="289"/>
      <c r="J9" s="290"/>
      <c r="K9" s="290"/>
    </row>
    <row r="10" spans="1:11" ht="12.95" customHeight="1" x14ac:dyDescent="0.25">
      <c r="A10" s="807"/>
      <c r="B10" s="800"/>
      <c r="C10" s="795"/>
      <c r="D10" s="753"/>
      <c r="E10" s="816"/>
      <c r="F10" s="782"/>
      <c r="G10" s="10"/>
      <c r="H10" s="221"/>
      <c r="I10" s="289"/>
      <c r="J10" s="290"/>
      <c r="K10" s="290"/>
    </row>
    <row r="11" spans="1:11" ht="12.95" customHeight="1" x14ac:dyDescent="0.25">
      <c r="A11" s="807"/>
      <c r="B11" s="398" t="s">
        <v>300</v>
      </c>
      <c r="C11" s="795" t="s">
        <v>301</v>
      </c>
      <c r="D11" s="753" t="s">
        <v>302</v>
      </c>
      <c r="E11" s="816"/>
      <c r="F11" s="782"/>
      <c r="G11" s="10"/>
      <c r="H11" s="291"/>
      <c r="I11" s="289"/>
      <c r="J11" s="290"/>
      <c r="K11" s="290"/>
    </row>
    <row r="12" spans="1:11" ht="12.95" customHeight="1" x14ac:dyDescent="0.25">
      <c r="A12" s="807"/>
      <c r="B12" s="399"/>
      <c r="C12" s="798"/>
      <c r="D12" s="754"/>
      <c r="E12" s="400"/>
      <c r="F12" s="783"/>
      <c r="G12" s="315"/>
      <c r="H12" s="293"/>
      <c r="I12" s="289"/>
      <c r="J12" s="290"/>
      <c r="K12" s="290"/>
    </row>
    <row r="13" spans="1:11" ht="12.95" customHeight="1" x14ac:dyDescent="0.25">
      <c r="A13" s="807"/>
      <c r="B13" s="792" t="s">
        <v>303</v>
      </c>
      <c r="C13" s="794" t="s">
        <v>304</v>
      </c>
      <c r="D13" s="796" t="s">
        <v>305</v>
      </c>
      <c r="E13" s="818" t="s">
        <v>407</v>
      </c>
      <c r="F13" s="388" t="s">
        <v>411</v>
      </c>
      <c r="G13" s="288"/>
      <c r="H13" s="223"/>
      <c r="I13" s="289"/>
      <c r="J13" s="290" t="b">
        <v>0</v>
      </c>
      <c r="K13" s="290" t="b">
        <v>0</v>
      </c>
    </row>
    <row r="14" spans="1:11" ht="12.95" customHeight="1" x14ac:dyDescent="0.25">
      <c r="A14" s="807"/>
      <c r="B14" s="793"/>
      <c r="C14" s="795"/>
      <c r="D14" s="797"/>
      <c r="E14" s="816"/>
      <c r="F14" s="389" t="s">
        <v>438</v>
      </c>
      <c r="G14" s="35"/>
      <c r="H14" s="223"/>
      <c r="I14" s="289"/>
      <c r="J14" s="290" t="b">
        <v>0</v>
      </c>
      <c r="K14" s="290" t="b">
        <v>0</v>
      </c>
    </row>
    <row r="15" spans="1:11" ht="12.95" customHeight="1" x14ac:dyDescent="0.25">
      <c r="A15" s="807"/>
      <c r="B15" s="793"/>
      <c r="C15" s="795"/>
      <c r="D15" s="753" t="s">
        <v>306</v>
      </c>
      <c r="E15" s="816"/>
      <c r="F15" s="782" t="s">
        <v>439</v>
      </c>
      <c r="G15" s="10"/>
      <c r="H15" s="291"/>
      <c r="I15" s="289"/>
      <c r="J15" s="290"/>
      <c r="K15" s="290"/>
    </row>
    <row r="16" spans="1:11" ht="12.95" customHeight="1" x14ac:dyDescent="0.25">
      <c r="A16" s="807"/>
      <c r="B16" s="398" t="s">
        <v>307</v>
      </c>
      <c r="C16" s="285" t="s">
        <v>308</v>
      </c>
      <c r="D16" s="753"/>
      <c r="E16" s="816"/>
      <c r="F16" s="782"/>
      <c r="G16" s="288"/>
      <c r="H16" s="221"/>
      <c r="I16" s="289"/>
      <c r="J16" s="290"/>
      <c r="K16" s="290"/>
    </row>
    <row r="17" spans="1:11" ht="12.95" customHeight="1" x14ac:dyDescent="0.25">
      <c r="A17" s="807"/>
      <c r="B17" s="398"/>
      <c r="C17" s="286" t="s">
        <v>309</v>
      </c>
      <c r="D17" s="754"/>
      <c r="E17" s="817"/>
      <c r="F17" s="783"/>
      <c r="G17" s="292"/>
      <c r="H17" s="293"/>
      <c r="I17" s="289"/>
      <c r="J17" s="290"/>
      <c r="K17" s="290"/>
    </row>
    <row r="18" spans="1:11" ht="12.95" customHeight="1" x14ac:dyDescent="0.25">
      <c r="A18" s="807"/>
      <c r="B18" s="401"/>
      <c r="C18" s="282" t="s">
        <v>310</v>
      </c>
      <c r="D18" s="643" t="s">
        <v>311</v>
      </c>
      <c r="E18" s="820" t="s">
        <v>408</v>
      </c>
      <c r="F18" s="787" t="s">
        <v>439</v>
      </c>
      <c r="G18" s="288"/>
      <c r="H18" s="223"/>
      <c r="I18" s="289"/>
      <c r="J18" s="290" t="b">
        <v>0</v>
      </c>
      <c r="K18" s="290" t="b">
        <v>0</v>
      </c>
    </row>
    <row r="19" spans="1:11" ht="12.95" customHeight="1" x14ac:dyDescent="0.25">
      <c r="A19" s="807"/>
      <c r="B19" s="401"/>
      <c r="C19" s="795" t="s">
        <v>312</v>
      </c>
      <c r="D19" s="643"/>
      <c r="E19" s="821"/>
      <c r="F19" s="788"/>
      <c r="G19" s="35"/>
      <c r="H19" s="223"/>
      <c r="I19" s="289"/>
      <c r="J19" s="290" t="b">
        <v>0</v>
      </c>
      <c r="K19" s="290" t="b">
        <v>0</v>
      </c>
    </row>
    <row r="20" spans="1:11" ht="12.95" customHeight="1" x14ac:dyDescent="0.25">
      <c r="A20" s="807"/>
      <c r="B20" s="402"/>
      <c r="C20" s="798"/>
      <c r="D20" s="676"/>
      <c r="E20" s="822"/>
      <c r="F20" s="390"/>
      <c r="G20" s="292"/>
      <c r="H20" s="293"/>
      <c r="I20" s="289"/>
      <c r="J20" s="290"/>
      <c r="K20" s="290"/>
    </row>
    <row r="21" spans="1:11" ht="12.95" customHeight="1" x14ac:dyDescent="0.25">
      <c r="A21" s="807"/>
      <c r="B21" s="403" t="s">
        <v>313</v>
      </c>
      <c r="C21" s="282" t="s">
        <v>314</v>
      </c>
      <c r="D21" s="738" t="s">
        <v>315</v>
      </c>
      <c r="E21" s="820" t="s">
        <v>409</v>
      </c>
      <c r="F21" s="789" t="s">
        <v>412</v>
      </c>
      <c r="G21" s="274"/>
      <c r="H21" s="278"/>
      <c r="I21" s="289"/>
      <c r="J21" s="290"/>
      <c r="K21" s="290"/>
    </row>
    <row r="22" spans="1:11" ht="12.95" customHeight="1" x14ac:dyDescent="0.25">
      <c r="A22" s="807"/>
      <c r="B22" s="791" t="s">
        <v>316</v>
      </c>
      <c r="C22" s="795" t="s">
        <v>317</v>
      </c>
      <c r="D22" s="781"/>
      <c r="E22" s="821"/>
      <c r="F22" s="790"/>
      <c r="G22" s="274"/>
      <c r="H22" s="278"/>
      <c r="I22" s="289"/>
      <c r="J22" s="290"/>
      <c r="K22" s="290"/>
    </row>
    <row r="23" spans="1:11" ht="12.95" customHeight="1" x14ac:dyDescent="0.25">
      <c r="A23" s="807"/>
      <c r="B23" s="791"/>
      <c r="C23" s="795"/>
      <c r="D23" s="781"/>
      <c r="E23" s="821"/>
      <c r="F23" s="391"/>
      <c r="G23" s="274"/>
      <c r="H23" s="278"/>
      <c r="I23" s="289"/>
      <c r="J23" s="290"/>
      <c r="K23" s="290"/>
    </row>
    <row r="24" spans="1:11" ht="12.95" customHeight="1" x14ac:dyDescent="0.25">
      <c r="A24" s="807"/>
      <c r="B24" s="404"/>
      <c r="C24" s="795" t="s">
        <v>318</v>
      </c>
      <c r="D24" s="781"/>
      <c r="E24" s="821"/>
      <c r="F24" s="391"/>
      <c r="G24" s="274"/>
      <c r="H24" s="278"/>
      <c r="I24" s="289"/>
      <c r="J24" s="290"/>
      <c r="K24" s="290"/>
    </row>
    <row r="25" spans="1:11" ht="12.95" customHeight="1" thickBot="1" x14ac:dyDescent="0.3">
      <c r="A25" s="387"/>
      <c r="B25" s="405"/>
      <c r="C25" s="819"/>
      <c r="D25" s="406"/>
      <c r="E25" s="823"/>
      <c r="F25" s="392"/>
      <c r="G25" s="279"/>
      <c r="H25" s="280"/>
      <c r="I25" s="289"/>
      <c r="J25" s="290"/>
      <c r="K25" s="290"/>
    </row>
    <row r="26" spans="1:11" ht="12.95" customHeight="1" x14ac:dyDescent="0.25">
      <c r="A26" s="776" t="s">
        <v>109</v>
      </c>
      <c r="B26" s="808" t="s">
        <v>319</v>
      </c>
      <c r="C26" s="701" t="s">
        <v>320</v>
      </c>
      <c r="D26" s="702"/>
      <c r="E26" s="702"/>
      <c r="F26" s="702"/>
      <c r="G26" s="275" t="s">
        <v>63</v>
      </c>
      <c r="H26" s="160"/>
      <c r="I26" s="289"/>
      <c r="J26" s="290"/>
      <c r="K26" s="290"/>
    </row>
    <row r="27" spans="1:11" ht="12.95" customHeight="1" x14ac:dyDescent="0.25">
      <c r="A27" s="776"/>
      <c r="B27" s="808"/>
      <c r="C27" s="703"/>
      <c r="D27" s="704"/>
      <c r="E27" s="704"/>
      <c r="F27" s="705"/>
      <c r="G27" s="266"/>
      <c r="H27" s="155"/>
      <c r="I27" s="289"/>
      <c r="J27" s="290" t="b">
        <v>0</v>
      </c>
      <c r="K27" s="290"/>
    </row>
    <row r="28" spans="1:11" ht="12.95" customHeight="1" x14ac:dyDescent="0.25">
      <c r="A28" s="776"/>
      <c r="B28" s="131"/>
      <c r="C28" s="580"/>
      <c r="D28" s="513"/>
      <c r="E28" s="513"/>
      <c r="F28" s="706"/>
      <c r="G28" s="137"/>
      <c r="H28" s="155"/>
      <c r="I28" s="289"/>
      <c r="J28" s="290" t="b">
        <v>0</v>
      </c>
      <c r="K28" s="290"/>
    </row>
    <row r="29" spans="1:11" ht="12.95" customHeight="1" thickBot="1" x14ac:dyDescent="0.3">
      <c r="A29" s="776"/>
      <c r="B29" s="156"/>
      <c r="C29" s="707"/>
      <c r="D29" s="708"/>
      <c r="E29" s="708"/>
      <c r="F29" s="709"/>
      <c r="G29" s="297"/>
      <c r="H29" s="157"/>
      <c r="I29" s="289"/>
      <c r="J29" s="290"/>
      <c r="K29" s="290"/>
    </row>
    <row r="30" spans="1:11" ht="12.95" customHeight="1" x14ac:dyDescent="0.25">
      <c r="A30" s="776"/>
      <c r="B30" s="132" t="s">
        <v>33</v>
      </c>
      <c r="C30" s="710" t="s">
        <v>321</v>
      </c>
      <c r="D30" s="711"/>
      <c r="E30" s="711"/>
      <c r="F30" s="711"/>
      <c r="G30" s="711"/>
      <c r="H30" s="136" t="s">
        <v>34</v>
      </c>
      <c r="I30" s="289"/>
      <c r="J30" s="290"/>
      <c r="K30" s="290"/>
    </row>
    <row r="31" spans="1:11" ht="12.95" customHeight="1" x14ac:dyDescent="0.25">
      <c r="A31" s="776"/>
      <c r="B31" s="133"/>
      <c r="C31" s="712"/>
      <c r="D31" s="713"/>
      <c r="E31" s="713"/>
      <c r="F31" s="713"/>
      <c r="G31" s="714"/>
      <c r="H31" s="134"/>
      <c r="I31" s="289"/>
      <c r="J31" s="290"/>
      <c r="K31" s="290" t="b">
        <v>0</v>
      </c>
    </row>
    <row r="32" spans="1:11" ht="12.95" customHeight="1" x14ac:dyDescent="0.25">
      <c r="A32" s="776"/>
      <c r="B32" s="133"/>
      <c r="C32" s="715"/>
      <c r="D32" s="716"/>
      <c r="E32" s="716"/>
      <c r="F32" s="716"/>
      <c r="G32" s="717"/>
      <c r="H32" s="134"/>
      <c r="I32" s="289"/>
      <c r="J32" s="290"/>
      <c r="K32" s="290" t="b">
        <v>0</v>
      </c>
    </row>
    <row r="33" spans="1:11" ht="12.95" customHeight="1" x14ac:dyDescent="0.25">
      <c r="A33" s="776"/>
      <c r="B33" s="133"/>
      <c r="C33" s="715"/>
      <c r="D33" s="716"/>
      <c r="E33" s="716"/>
      <c r="F33" s="716"/>
      <c r="G33" s="717"/>
      <c r="H33" s="294"/>
      <c r="I33" s="289"/>
      <c r="J33" s="290"/>
      <c r="K33" s="290"/>
    </row>
    <row r="34" spans="1:11" ht="12.95" customHeight="1" x14ac:dyDescent="0.25">
      <c r="A34" s="776"/>
      <c r="B34" s="133"/>
      <c r="C34" s="715"/>
      <c r="D34" s="716"/>
      <c r="E34" s="716"/>
      <c r="F34" s="716"/>
      <c r="G34" s="717"/>
      <c r="H34" s="295"/>
      <c r="I34" s="289"/>
    </row>
    <row r="35" spans="1:11" ht="12.95" customHeight="1" thickBot="1" x14ac:dyDescent="0.3">
      <c r="A35" s="777"/>
      <c r="B35" s="135"/>
      <c r="C35" s="718"/>
      <c r="D35" s="719"/>
      <c r="E35" s="719"/>
      <c r="F35" s="719"/>
      <c r="G35" s="720"/>
      <c r="H35" s="296"/>
      <c r="I35" s="289"/>
    </row>
    <row r="36" spans="1:11" ht="12.95" customHeight="1" x14ac:dyDescent="0.25">
      <c r="A36" s="289"/>
      <c r="B36" s="289"/>
      <c r="C36" s="289"/>
      <c r="D36" s="289"/>
      <c r="E36" s="289"/>
      <c r="F36" s="289"/>
      <c r="G36" s="289"/>
      <c r="H36" s="289"/>
      <c r="I36" s="289"/>
    </row>
  </sheetData>
  <sheetProtection algorithmName="SHA-512" hashValue="yOIiIgVaXF8E7CQUhrVncp4rPYj99ZnTAkYo5MveDB32tKU6QlThO4TRU2PTO3B+SQlhuZOOIevL6P8M9f708A==" saltValue="jpO32P83iDbgpMp5pp10RQ==" spinCount="100000" sheet="1" selectLockedCells="1"/>
  <mergeCells count="38">
    <mergeCell ref="C22:C23"/>
    <mergeCell ref="C24:C25"/>
    <mergeCell ref="D21:D24"/>
    <mergeCell ref="E18:E20"/>
    <mergeCell ref="E21:E25"/>
    <mergeCell ref="B3:B5"/>
    <mergeCell ref="D3:D5"/>
    <mergeCell ref="E3:E5"/>
    <mergeCell ref="E6:E11"/>
    <mergeCell ref="E13:E17"/>
    <mergeCell ref="C9:C10"/>
    <mergeCell ref="C11:C12"/>
    <mergeCell ref="B8:B10"/>
    <mergeCell ref="D6:D7"/>
    <mergeCell ref="D11:D12"/>
    <mergeCell ref="D9:D10"/>
    <mergeCell ref="A26:A35"/>
    <mergeCell ref="C26:F26"/>
    <mergeCell ref="C27:F29"/>
    <mergeCell ref="C30:G30"/>
    <mergeCell ref="C31:G35"/>
    <mergeCell ref="B26:B27"/>
    <mergeCell ref="F7:F12"/>
    <mergeCell ref="F15:F17"/>
    <mergeCell ref="A1:F1"/>
    <mergeCell ref="F18:F19"/>
    <mergeCell ref="F21:F22"/>
    <mergeCell ref="B22:B23"/>
    <mergeCell ref="B13:B15"/>
    <mergeCell ref="C13:C15"/>
    <mergeCell ref="D13:D14"/>
    <mergeCell ref="D15:D17"/>
    <mergeCell ref="C19:C20"/>
    <mergeCell ref="D18:D20"/>
    <mergeCell ref="C4:C5"/>
    <mergeCell ref="B6:B7"/>
    <mergeCell ref="F3:H5"/>
    <mergeCell ref="A3:A24"/>
  </mergeCells>
  <conditionalFormatting sqref="G27:G29">
    <cfRule type="expression" dxfId="15" priority="15" stopIfTrue="1">
      <formula>$J$28</formula>
    </cfRule>
    <cfRule type="expression" dxfId="14" priority="16">
      <formula>$J$27</formula>
    </cfRule>
  </conditionalFormatting>
  <conditionalFormatting sqref="H31:H35">
    <cfRule type="expression" dxfId="13" priority="13" stopIfTrue="1">
      <formula>$K$32</formula>
    </cfRule>
    <cfRule type="expression" dxfId="12" priority="14">
      <formula>$K$31</formula>
    </cfRule>
  </conditionalFormatting>
  <conditionalFormatting sqref="G6:G12">
    <cfRule type="expression" dxfId="11" priority="11" stopIfTrue="1">
      <formula>$J$7</formula>
    </cfRule>
    <cfRule type="expression" dxfId="10" priority="12">
      <formula>$J$6</formula>
    </cfRule>
  </conditionalFormatting>
  <conditionalFormatting sqref="H6:H12">
    <cfRule type="expression" dxfId="9" priority="9" stopIfTrue="1">
      <formula>$K$7</formula>
    </cfRule>
    <cfRule type="expression" dxfId="8" priority="10">
      <formula>$K$6</formula>
    </cfRule>
  </conditionalFormatting>
  <conditionalFormatting sqref="G13:G17">
    <cfRule type="expression" dxfId="7" priority="7" stopIfTrue="1">
      <formula>$J$14</formula>
    </cfRule>
    <cfRule type="expression" dxfId="6" priority="8">
      <formula>$J$13</formula>
    </cfRule>
  </conditionalFormatting>
  <conditionalFormatting sqref="H13:H17">
    <cfRule type="expression" dxfId="5" priority="5" stopIfTrue="1">
      <formula>$K$14</formula>
    </cfRule>
    <cfRule type="expression" dxfId="4" priority="6">
      <formula>$K$13</formula>
    </cfRule>
  </conditionalFormatting>
  <conditionalFormatting sqref="G18:G20">
    <cfRule type="expression" dxfId="3" priority="3" stopIfTrue="1">
      <formula>$J$19</formula>
    </cfRule>
    <cfRule type="expression" dxfId="2" priority="4">
      <formula>$J$18</formula>
    </cfRule>
  </conditionalFormatting>
  <conditionalFormatting sqref="H18:H20">
    <cfRule type="expression" dxfId="1" priority="1" stopIfTrue="1">
      <formula>$K$19</formula>
    </cfRule>
    <cfRule type="expression" dxfId="0" priority="2">
      <formula>$K$18</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locked="0" defaultSize="0" autoFill="0" autoLine="0" autoPict="0">
                <anchor moveWithCells="1">
                  <from>
                    <xdr:col>7</xdr:col>
                    <xdr:colOff>9525</xdr:colOff>
                    <xdr:row>30</xdr:row>
                    <xdr:rowOff>19050</xdr:rowOff>
                  </from>
                  <to>
                    <xdr:col>7</xdr:col>
                    <xdr:colOff>533400</xdr:colOff>
                    <xdr:row>31</xdr:row>
                    <xdr:rowOff>0</xdr:rowOff>
                  </to>
                </anchor>
              </controlPr>
            </control>
          </mc:Choice>
        </mc:AlternateContent>
        <mc:AlternateContent xmlns:mc="http://schemas.openxmlformats.org/markup-compatibility/2006">
          <mc:Choice Requires="x14">
            <control shapeId="9218" r:id="rId5" name="Check Box 2">
              <controlPr locked="0" defaultSize="0" autoFill="0" autoLine="0" autoPict="0">
                <anchor moveWithCells="1">
                  <from>
                    <xdr:col>7</xdr:col>
                    <xdr:colOff>9525</xdr:colOff>
                    <xdr:row>31</xdr:row>
                    <xdr:rowOff>19050</xdr:rowOff>
                  </from>
                  <to>
                    <xdr:col>7</xdr:col>
                    <xdr:colOff>533400</xdr:colOff>
                    <xdr:row>32</xdr:row>
                    <xdr:rowOff>0</xdr:rowOff>
                  </to>
                </anchor>
              </controlPr>
            </control>
          </mc:Choice>
        </mc:AlternateContent>
        <mc:AlternateContent xmlns:mc="http://schemas.openxmlformats.org/markup-compatibility/2006">
          <mc:Choice Requires="x14">
            <control shapeId="9219" r:id="rId6" name="Check Box 3">
              <controlPr locked="0" defaultSize="0" autoFill="0" autoLine="0" autoPict="0">
                <anchor moveWithCells="1">
                  <from>
                    <xdr:col>6</xdr:col>
                    <xdr:colOff>9525</xdr:colOff>
                    <xdr:row>26</xdr:row>
                    <xdr:rowOff>19050</xdr:rowOff>
                  </from>
                  <to>
                    <xdr:col>6</xdr:col>
                    <xdr:colOff>533400</xdr:colOff>
                    <xdr:row>27</xdr:row>
                    <xdr:rowOff>0</xdr:rowOff>
                  </to>
                </anchor>
              </controlPr>
            </control>
          </mc:Choice>
        </mc:AlternateContent>
        <mc:AlternateContent xmlns:mc="http://schemas.openxmlformats.org/markup-compatibility/2006">
          <mc:Choice Requires="x14">
            <control shapeId="9220" r:id="rId7" name="Check Box 4">
              <controlPr locked="0" defaultSize="0" autoFill="0" autoLine="0" autoPict="0">
                <anchor moveWithCells="1">
                  <from>
                    <xdr:col>6</xdr:col>
                    <xdr:colOff>9525</xdr:colOff>
                    <xdr:row>27</xdr:row>
                    <xdr:rowOff>9525</xdr:rowOff>
                  </from>
                  <to>
                    <xdr:col>6</xdr:col>
                    <xdr:colOff>514350</xdr:colOff>
                    <xdr:row>27</xdr:row>
                    <xdr:rowOff>142875</xdr:rowOff>
                  </to>
                </anchor>
              </controlPr>
            </control>
          </mc:Choice>
        </mc:AlternateContent>
        <mc:AlternateContent xmlns:mc="http://schemas.openxmlformats.org/markup-compatibility/2006">
          <mc:Choice Requires="x14">
            <control shapeId="9222" r:id="rId8" name="Check Box 6">
              <controlPr locked="0" defaultSize="0" autoFill="0" autoLine="0" autoPict="0">
                <anchor moveWithCells="1">
                  <from>
                    <xdr:col>6</xdr:col>
                    <xdr:colOff>28575</xdr:colOff>
                    <xdr:row>5</xdr:row>
                    <xdr:rowOff>9525</xdr:rowOff>
                  </from>
                  <to>
                    <xdr:col>6</xdr:col>
                    <xdr:colOff>552450</xdr:colOff>
                    <xdr:row>5</xdr:row>
                    <xdr:rowOff>142875</xdr:rowOff>
                  </to>
                </anchor>
              </controlPr>
            </control>
          </mc:Choice>
        </mc:AlternateContent>
        <mc:AlternateContent xmlns:mc="http://schemas.openxmlformats.org/markup-compatibility/2006">
          <mc:Choice Requires="x14">
            <control shapeId="9223" r:id="rId9" name="Check Box 7">
              <controlPr locked="0" defaultSize="0" autoFill="0" autoLine="0" autoPict="0">
                <anchor moveWithCells="1">
                  <from>
                    <xdr:col>7</xdr:col>
                    <xdr:colOff>28575</xdr:colOff>
                    <xdr:row>5</xdr:row>
                    <xdr:rowOff>9525</xdr:rowOff>
                  </from>
                  <to>
                    <xdr:col>7</xdr:col>
                    <xdr:colOff>552450</xdr:colOff>
                    <xdr:row>5</xdr:row>
                    <xdr:rowOff>142875</xdr:rowOff>
                  </to>
                </anchor>
              </controlPr>
            </control>
          </mc:Choice>
        </mc:AlternateContent>
        <mc:AlternateContent xmlns:mc="http://schemas.openxmlformats.org/markup-compatibility/2006">
          <mc:Choice Requires="x14">
            <control shapeId="9224" r:id="rId10" name="Check Box 8">
              <controlPr locked="0" defaultSize="0" autoFill="0" autoLine="0" autoPict="0">
                <anchor moveWithCells="1">
                  <from>
                    <xdr:col>6</xdr:col>
                    <xdr:colOff>28575</xdr:colOff>
                    <xdr:row>6</xdr:row>
                    <xdr:rowOff>9525</xdr:rowOff>
                  </from>
                  <to>
                    <xdr:col>6</xdr:col>
                    <xdr:colOff>552450</xdr:colOff>
                    <xdr:row>6</xdr:row>
                    <xdr:rowOff>142875</xdr:rowOff>
                  </to>
                </anchor>
              </controlPr>
            </control>
          </mc:Choice>
        </mc:AlternateContent>
        <mc:AlternateContent xmlns:mc="http://schemas.openxmlformats.org/markup-compatibility/2006">
          <mc:Choice Requires="x14">
            <control shapeId="9225" r:id="rId11" name="Check Box 9">
              <controlPr locked="0" defaultSize="0" autoFill="0" autoLine="0" autoPict="0">
                <anchor moveWithCells="1">
                  <from>
                    <xdr:col>7</xdr:col>
                    <xdr:colOff>28575</xdr:colOff>
                    <xdr:row>6</xdr:row>
                    <xdr:rowOff>9525</xdr:rowOff>
                  </from>
                  <to>
                    <xdr:col>7</xdr:col>
                    <xdr:colOff>552450</xdr:colOff>
                    <xdr:row>6</xdr:row>
                    <xdr:rowOff>142875</xdr:rowOff>
                  </to>
                </anchor>
              </controlPr>
            </control>
          </mc:Choice>
        </mc:AlternateContent>
        <mc:AlternateContent xmlns:mc="http://schemas.openxmlformats.org/markup-compatibility/2006">
          <mc:Choice Requires="x14">
            <control shapeId="9226" r:id="rId12" name="Check Box 10">
              <controlPr locked="0" defaultSize="0" autoFill="0" autoLine="0" autoPict="0">
                <anchor moveWithCells="1">
                  <from>
                    <xdr:col>6</xdr:col>
                    <xdr:colOff>28575</xdr:colOff>
                    <xdr:row>12</xdr:row>
                    <xdr:rowOff>9525</xdr:rowOff>
                  </from>
                  <to>
                    <xdr:col>6</xdr:col>
                    <xdr:colOff>552450</xdr:colOff>
                    <xdr:row>12</xdr:row>
                    <xdr:rowOff>142875</xdr:rowOff>
                  </to>
                </anchor>
              </controlPr>
            </control>
          </mc:Choice>
        </mc:AlternateContent>
        <mc:AlternateContent xmlns:mc="http://schemas.openxmlformats.org/markup-compatibility/2006">
          <mc:Choice Requires="x14">
            <control shapeId="9227" r:id="rId13" name="Check Box 11">
              <controlPr locked="0" defaultSize="0" autoFill="0" autoLine="0" autoPict="0">
                <anchor moveWithCells="1">
                  <from>
                    <xdr:col>7</xdr:col>
                    <xdr:colOff>28575</xdr:colOff>
                    <xdr:row>12</xdr:row>
                    <xdr:rowOff>9525</xdr:rowOff>
                  </from>
                  <to>
                    <xdr:col>7</xdr:col>
                    <xdr:colOff>552450</xdr:colOff>
                    <xdr:row>12</xdr:row>
                    <xdr:rowOff>142875</xdr:rowOff>
                  </to>
                </anchor>
              </controlPr>
            </control>
          </mc:Choice>
        </mc:AlternateContent>
        <mc:AlternateContent xmlns:mc="http://schemas.openxmlformats.org/markup-compatibility/2006">
          <mc:Choice Requires="x14">
            <control shapeId="9228" r:id="rId14" name="Check Box 12">
              <controlPr locked="0" defaultSize="0" autoFill="0" autoLine="0" autoPict="0">
                <anchor moveWithCells="1">
                  <from>
                    <xdr:col>6</xdr:col>
                    <xdr:colOff>28575</xdr:colOff>
                    <xdr:row>13</xdr:row>
                    <xdr:rowOff>9525</xdr:rowOff>
                  </from>
                  <to>
                    <xdr:col>6</xdr:col>
                    <xdr:colOff>552450</xdr:colOff>
                    <xdr:row>13</xdr:row>
                    <xdr:rowOff>142875</xdr:rowOff>
                  </to>
                </anchor>
              </controlPr>
            </control>
          </mc:Choice>
        </mc:AlternateContent>
        <mc:AlternateContent xmlns:mc="http://schemas.openxmlformats.org/markup-compatibility/2006">
          <mc:Choice Requires="x14">
            <control shapeId="9229" r:id="rId15" name="Check Box 13">
              <controlPr locked="0" defaultSize="0" autoFill="0" autoLine="0" autoPict="0">
                <anchor moveWithCells="1">
                  <from>
                    <xdr:col>7</xdr:col>
                    <xdr:colOff>28575</xdr:colOff>
                    <xdr:row>13</xdr:row>
                    <xdr:rowOff>9525</xdr:rowOff>
                  </from>
                  <to>
                    <xdr:col>7</xdr:col>
                    <xdr:colOff>552450</xdr:colOff>
                    <xdr:row>13</xdr:row>
                    <xdr:rowOff>142875</xdr:rowOff>
                  </to>
                </anchor>
              </controlPr>
            </control>
          </mc:Choice>
        </mc:AlternateContent>
        <mc:AlternateContent xmlns:mc="http://schemas.openxmlformats.org/markup-compatibility/2006">
          <mc:Choice Requires="x14">
            <control shapeId="9230" r:id="rId16" name="Check Box 14">
              <controlPr locked="0" defaultSize="0" autoFill="0" autoLine="0" autoPict="0">
                <anchor moveWithCells="1">
                  <from>
                    <xdr:col>6</xdr:col>
                    <xdr:colOff>28575</xdr:colOff>
                    <xdr:row>17</xdr:row>
                    <xdr:rowOff>9525</xdr:rowOff>
                  </from>
                  <to>
                    <xdr:col>6</xdr:col>
                    <xdr:colOff>552450</xdr:colOff>
                    <xdr:row>17</xdr:row>
                    <xdr:rowOff>142875</xdr:rowOff>
                  </to>
                </anchor>
              </controlPr>
            </control>
          </mc:Choice>
        </mc:AlternateContent>
        <mc:AlternateContent xmlns:mc="http://schemas.openxmlformats.org/markup-compatibility/2006">
          <mc:Choice Requires="x14">
            <control shapeId="9231" r:id="rId17" name="Check Box 15">
              <controlPr locked="0" defaultSize="0" autoFill="0" autoLine="0" autoPict="0">
                <anchor moveWithCells="1">
                  <from>
                    <xdr:col>7</xdr:col>
                    <xdr:colOff>28575</xdr:colOff>
                    <xdr:row>17</xdr:row>
                    <xdr:rowOff>9525</xdr:rowOff>
                  </from>
                  <to>
                    <xdr:col>7</xdr:col>
                    <xdr:colOff>552450</xdr:colOff>
                    <xdr:row>17</xdr:row>
                    <xdr:rowOff>142875</xdr:rowOff>
                  </to>
                </anchor>
              </controlPr>
            </control>
          </mc:Choice>
        </mc:AlternateContent>
        <mc:AlternateContent xmlns:mc="http://schemas.openxmlformats.org/markup-compatibility/2006">
          <mc:Choice Requires="x14">
            <control shapeId="9232" r:id="rId18" name="Check Box 16">
              <controlPr locked="0" defaultSize="0" autoFill="0" autoLine="0" autoPict="0">
                <anchor moveWithCells="1">
                  <from>
                    <xdr:col>6</xdr:col>
                    <xdr:colOff>28575</xdr:colOff>
                    <xdr:row>18</xdr:row>
                    <xdr:rowOff>9525</xdr:rowOff>
                  </from>
                  <to>
                    <xdr:col>6</xdr:col>
                    <xdr:colOff>552450</xdr:colOff>
                    <xdr:row>18</xdr:row>
                    <xdr:rowOff>142875</xdr:rowOff>
                  </to>
                </anchor>
              </controlPr>
            </control>
          </mc:Choice>
        </mc:AlternateContent>
        <mc:AlternateContent xmlns:mc="http://schemas.openxmlformats.org/markup-compatibility/2006">
          <mc:Choice Requires="x14">
            <control shapeId="9233" r:id="rId19" name="Check Box 17">
              <controlPr locked="0" defaultSize="0" autoFill="0" autoLine="0" autoPict="0">
                <anchor moveWithCells="1">
                  <from>
                    <xdr:col>7</xdr:col>
                    <xdr:colOff>28575</xdr:colOff>
                    <xdr:row>18</xdr:row>
                    <xdr:rowOff>9525</xdr:rowOff>
                  </from>
                  <to>
                    <xdr:col>7</xdr:col>
                    <xdr:colOff>552450</xdr:colOff>
                    <xdr:row>18</xdr:row>
                    <xdr:rowOff>142875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D2A1D-5CB3-43D7-93C5-53BD61659D45}">
  <dimension ref="B1:R78"/>
  <sheetViews>
    <sheetView showGridLines="0" showRowColHeaders="0" workbookViewId="0"/>
  </sheetViews>
  <sheetFormatPr defaultRowHeight="15" x14ac:dyDescent="0.25"/>
  <cols>
    <col min="1" max="1" width="2.7109375" customWidth="1"/>
  </cols>
  <sheetData>
    <row r="1" spans="2:18" ht="21" x14ac:dyDescent="0.25">
      <c r="B1" s="834" t="s">
        <v>322</v>
      </c>
      <c r="C1" s="834"/>
      <c r="D1" s="834"/>
      <c r="E1" s="834"/>
      <c r="F1" s="834"/>
      <c r="G1" s="834"/>
      <c r="H1" s="834"/>
      <c r="I1" s="834"/>
      <c r="J1" s="834"/>
      <c r="K1" s="834"/>
      <c r="L1" s="834"/>
      <c r="M1" s="834"/>
      <c r="N1" s="834"/>
    </row>
    <row r="3" spans="2:18" ht="15" customHeight="1" x14ac:dyDescent="0.25">
      <c r="B3" s="833" t="s">
        <v>323</v>
      </c>
      <c r="C3" s="833"/>
      <c r="D3" s="833"/>
      <c r="E3" s="833"/>
      <c r="F3" s="833"/>
      <c r="G3" s="833"/>
      <c r="H3" s="833"/>
      <c r="I3" s="833"/>
      <c r="J3" s="833"/>
      <c r="K3" s="833"/>
      <c r="L3" s="833"/>
      <c r="M3" s="833"/>
      <c r="N3" s="833"/>
      <c r="O3" s="833"/>
      <c r="P3" s="833"/>
      <c r="Q3" s="833"/>
      <c r="R3" s="833"/>
    </row>
    <row r="4" spans="2:18" x14ac:dyDescent="0.25">
      <c r="B4" s="833"/>
      <c r="C4" s="833"/>
      <c r="D4" s="833"/>
      <c r="E4" s="833"/>
      <c r="F4" s="833"/>
      <c r="G4" s="833"/>
      <c r="H4" s="833"/>
      <c r="I4" s="833"/>
      <c r="J4" s="833"/>
      <c r="K4" s="833"/>
      <c r="L4" s="833"/>
      <c r="M4" s="833"/>
      <c r="N4" s="833"/>
      <c r="O4" s="833"/>
      <c r="P4" s="833"/>
      <c r="Q4" s="833"/>
      <c r="R4" s="833"/>
    </row>
    <row r="21" spans="2:13" ht="17.25" x14ac:dyDescent="0.25">
      <c r="B21" s="835" t="s">
        <v>324</v>
      </c>
      <c r="C21" s="835"/>
      <c r="D21" s="835"/>
      <c r="E21" s="835"/>
      <c r="F21" s="835"/>
      <c r="G21" s="835"/>
      <c r="H21" s="835"/>
      <c r="I21" s="835"/>
      <c r="J21" s="835"/>
      <c r="K21" s="835"/>
      <c r="L21" s="835"/>
      <c r="M21" s="835"/>
    </row>
    <row r="22" spans="2:13" ht="14.25" customHeight="1" x14ac:dyDescent="0.25">
      <c r="B22" s="832" t="s">
        <v>325</v>
      </c>
      <c r="C22" s="832"/>
      <c r="D22" s="832"/>
      <c r="E22" s="832"/>
      <c r="F22" s="832"/>
      <c r="G22" s="377"/>
      <c r="H22" s="377"/>
      <c r="I22" s="377"/>
      <c r="J22" s="377"/>
      <c r="K22" s="377"/>
      <c r="L22" s="377"/>
      <c r="M22" s="377"/>
    </row>
    <row r="23" spans="2:13" ht="14.25" customHeight="1" x14ac:dyDescent="0.25">
      <c r="B23" s="832"/>
      <c r="C23" s="832"/>
      <c r="D23" s="832"/>
      <c r="E23" s="832"/>
      <c r="F23" s="832"/>
      <c r="G23" s="377"/>
      <c r="H23" s="377"/>
      <c r="I23" s="377"/>
      <c r="J23" s="377"/>
      <c r="K23" s="377"/>
      <c r="L23" s="377"/>
      <c r="M23" s="377"/>
    </row>
    <row r="24" spans="2:13" x14ac:dyDescent="0.25">
      <c r="B24" s="832"/>
      <c r="C24" s="832"/>
      <c r="D24" s="832"/>
      <c r="E24" s="832"/>
      <c r="F24" s="832"/>
    </row>
    <row r="26" spans="2:13" ht="15" customHeight="1" x14ac:dyDescent="0.25">
      <c r="B26" s="832" t="s">
        <v>354</v>
      </c>
      <c r="C26" s="832"/>
      <c r="D26" s="832"/>
      <c r="E26" s="832"/>
      <c r="F26" s="832"/>
      <c r="G26" s="832"/>
    </row>
    <row r="27" spans="2:13" x14ac:dyDescent="0.25">
      <c r="B27" s="832"/>
      <c r="C27" s="832"/>
      <c r="D27" s="832"/>
      <c r="E27" s="832"/>
      <c r="F27" s="832"/>
      <c r="G27" s="832"/>
    </row>
    <row r="28" spans="2:13" x14ac:dyDescent="0.25">
      <c r="B28" s="832"/>
      <c r="C28" s="832"/>
      <c r="D28" s="832"/>
      <c r="E28" s="832"/>
      <c r="F28" s="832"/>
      <c r="G28" s="832"/>
    </row>
    <row r="29" spans="2:13" x14ac:dyDescent="0.25">
      <c r="B29" s="832"/>
      <c r="C29" s="832"/>
      <c r="D29" s="832"/>
      <c r="E29" s="832"/>
      <c r="F29" s="832"/>
      <c r="G29" s="832"/>
    </row>
    <row r="30" spans="2:13" x14ac:dyDescent="0.25">
      <c r="B30" s="832"/>
      <c r="C30" s="832"/>
      <c r="D30" s="832"/>
      <c r="E30" s="832"/>
      <c r="F30" s="832"/>
      <c r="G30" s="832"/>
    </row>
    <row r="31" spans="2:13" x14ac:dyDescent="0.25">
      <c r="B31" s="832"/>
      <c r="C31" s="832"/>
      <c r="D31" s="832"/>
      <c r="E31" s="832"/>
      <c r="F31" s="832"/>
      <c r="G31" s="832"/>
    </row>
    <row r="32" spans="2:13" x14ac:dyDescent="0.25">
      <c r="B32" s="832"/>
      <c r="C32" s="832"/>
      <c r="D32" s="832"/>
      <c r="E32" s="832"/>
      <c r="F32" s="832"/>
      <c r="G32" s="832"/>
    </row>
    <row r="33" spans="2:18" x14ac:dyDescent="0.25">
      <c r="B33" s="832"/>
      <c r="C33" s="832"/>
      <c r="D33" s="832"/>
      <c r="E33" s="832"/>
      <c r="F33" s="832"/>
      <c r="G33" s="832"/>
    </row>
    <row r="34" spans="2:18" x14ac:dyDescent="0.25">
      <c r="B34" s="832"/>
      <c r="C34" s="832"/>
      <c r="D34" s="832"/>
      <c r="E34" s="832"/>
      <c r="F34" s="832"/>
      <c r="G34" s="832"/>
    </row>
    <row r="35" spans="2:18" x14ac:dyDescent="0.25">
      <c r="B35" s="832"/>
      <c r="C35" s="832"/>
      <c r="D35" s="832"/>
      <c r="E35" s="832"/>
      <c r="F35" s="832"/>
      <c r="G35" s="832"/>
    </row>
    <row r="36" spans="2:18" ht="17.25" x14ac:dyDescent="0.25">
      <c r="B36" s="271" t="s">
        <v>326</v>
      </c>
    </row>
    <row r="37" spans="2:18" ht="15" customHeight="1" x14ac:dyDescent="0.25">
      <c r="B37" s="832" t="s">
        <v>355</v>
      </c>
      <c r="C37" s="832"/>
      <c r="D37" s="832"/>
      <c r="E37" s="832"/>
      <c r="F37" s="832"/>
      <c r="G37" s="832"/>
      <c r="H37" s="832"/>
      <c r="I37" s="832"/>
      <c r="J37" s="832"/>
      <c r="K37" s="832"/>
      <c r="L37" s="832"/>
      <c r="M37" s="832"/>
      <c r="N37" s="832"/>
      <c r="O37" s="832"/>
      <c r="P37" s="832"/>
      <c r="Q37" s="832"/>
      <c r="R37" s="832"/>
    </row>
    <row r="38" spans="2:18" x14ac:dyDescent="0.25">
      <c r="B38" s="832"/>
      <c r="C38" s="832"/>
      <c r="D38" s="832"/>
      <c r="E38" s="832"/>
      <c r="F38" s="832"/>
      <c r="G38" s="832"/>
      <c r="H38" s="832"/>
      <c r="I38" s="832"/>
      <c r="J38" s="832"/>
      <c r="K38" s="832"/>
      <c r="L38" s="832"/>
      <c r="M38" s="832"/>
      <c r="N38" s="832"/>
      <c r="O38" s="832"/>
      <c r="P38" s="832"/>
      <c r="Q38" s="832"/>
      <c r="R38" s="832"/>
    </row>
    <row r="39" spans="2:18" x14ac:dyDescent="0.25">
      <c r="B39" s="832"/>
      <c r="C39" s="832"/>
      <c r="D39" s="832"/>
      <c r="E39" s="832"/>
      <c r="F39" s="832"/>
      <c r="G39" s="832"/>
      <c r="H39" s="832"/>
      <c r="I39" s="832"/>
      <c r="J39" s="832"/>
      <c r="K39" s="832"/>
      <c r="L39" s="832"/>
      <c r="M39" s="832"/>
      <c r="N39" s="832"/>
      <c r="O39" s="832"/>
      <c r="P39" s="832"/>
      <c r="Q39" s="832"/>
      <c r="R39" s="832"/>
    </row>
    <row r="40" spans="2:18" x14ac:dyDescent="0.25">
      <c r="B40" s="832"/>
      <c r="C40" s="832"/>
      <c r="D40" s="832"/>
      <c r="E40" s="832"/>
      <c r="F40" s="832"/>
      <c r="G40" s="832"/>
      <c r="H40" s="832"/>
      <c r="I40" s="832"/>
      <c r="J40" s="832"/>
      <c r="K40" s="832"/>
      <c r="L40" s="832"/>
      <c r="M40" s="832"/>
      <c r="N40" s="832"/>
      <c r="O40" s="832"/>
      <c r="P40" s="832"/>
      <c r="Q40" s="832"/>
      <c r="R40" s="832"/>
    </row>
    <row r="41" spans="2:18" ht="17.25" x14ac:dyDescent="0.25">
      <c r="B41" s="271" t="s">
        <v>327</v>
      </c>
    </row>
    <row r="42" spans="2:18" ht="15" customHeight="1" x14ac:dyDescent="0.25">
      <c r="B42" s="832" t="s">
        <v>328</v>
      </c>
      <c r="C42" s="832"/>
      <c r="D42" s="832"/>
      <c r="E42" s="832"/>
      <c r="F42" s="832"/>
      <c r="G42" s="832"/>
      <c r="H42" s="832"/>
      <c r="I42" s="832"/>
      <c r="J42" s="832"/>
      <c r="K42" s="832"/>
      <c r="L42" s="832"/>
      <c r="M42" s="832"/>
      <c r="N42" s="832"/>
      <c r="O42" s="832"/>
      <c r="P42" s="832"/>
      <c r="Q42" s="832"/>
      <c r="R42" s="832"/>
    </row>
    <row r="43" spans="2:18" x14ac:dyDescent="0.25">
      <c r="B43" s="832"/>
      <c r="C43" s="832"/>
      <c r="D43" s="832"/>
      <c r="E43" s="832"/>
      <c r="F43" s="832"/>
      <c r="G43" s="832"/>
      <c r="H43" s="832"/>
      <c r="I43" s="832"/>
      <c r="J43" s="832"/>
      <c r="K43" s="832"/>
      <c r="L43" s="832"/>
      <c r="M43" s="832"/>
      <c r="N43" s="832"/>
      <c r="O43" s="832"/>
      <c r="P43" s="832"/>
      <c r="Q43" s="832"/>
      <c r="R43" s="832"/>
    </row>
    <row r="44" spans="2:18" x14ac:dyDescent="0.25">
      <c r="B44" s="832"/>
      <c r="C44" s="832"/>
      <c r="D44" s="832"/>
      <c r="E44" s="832"/>
      <c r="F44" s="832"/>
      <c r="G44" s="832"/>
      <c r="H44" s="832"/>
      <c r="I44" s="832"/>
      <c r="J44" s="832"/>
      <c r="K44" s="832"/>
      <c r="L44" s="832"/>
      <c r="M44" s="832"/>
      <c r="N44" s="832"/>
      <c r="O44" s="832"/>
      <c r="P44" s="832"/>
      <c r="Q44" s="832"/>
      <c r="R44" s="832"/>
    </row>
    <row r="45" spans="2:18" ht="15" customHeight="1" x14ac:dyDescent="0.25">
      <c r="B45" s="832" t="s">
        <v>356</v>
      </c>
      <c r="C45" s="832"/>
      <c r="D45" s="832"/>
      <c r="E45" s="832"/>
      <c r="F45" s="832"/>
      <c r="G45" s="832"/>
      <c r="H45" s="832"/>
      <c r="I45" s="832"/>
      <c r="J45" s="832"/>
      <c r="K45" s="832"/>
      <c r="L45" s="832"/>
      <c r="M45" s="832"/>
      <c r="N45" s="832"/>
      <c r="O45" s="832"/>
      <c r="P45" s="832"/>
      <c r="Q45" s="832"/>
      <c r="R45" s="832"/>
    </row>
    <row r="46" spans="2:18" x14ac:dyDescent="0.25">
      <c r="B46" s="832"/>
      <c r="C46" s="832"/>
      <c r="D46" s="832"/>
      <c r="E46" s="832"/>
      <c r="F46" s="832"/>
      <c r="G46" s="832"/>
      <c r="H46" s="832"/>
      <c r="I46" s="832"/>
      <c r="J46" s="832"/>
      <c r="K46" s="832"/>
      <c r="L46" s="832"/>
      <c r="M46" s="832"/>
      <c r="N46" s="832"/>
      <c r="O46" s="832"/>
      <c r="P46" s="832"/>
      <c r="Q46" s="832"/>
      <c r="R46" s="832"/>
    </row>
    <row r="47" spans="2:18" x14ac:dyDescent="0.25">
      <c r="B47" s="832"/>
      <c r="C47" s="832"/>
      <c r="D47" s="832"/>
      <c r="E47" s="832"/>
      <c r="F47" s="832"/>
      <c r="G47" s="832"/>
      <c r="H47" s="832"/>
      <c r="I47" s="832"/>
      <c r="J47" s="832"/>
      <c r="K47" s="832"/>
      <c r="L47" s="832"/>
      <c r="M47" s="832"/>
      <c r="N47" s="832"/>
      <c r="O47" s="832"/>
      <c r="P47" s="832"/>
      <c r="Q47" s="832"/>
      <c r="R47" s="832"/>
    </row>
    <row r="68" spans="2:18" ht="17.25" x14ac:dyDescent="0.25">
      <c r="B68" s="271" t="s">
        <v>357</v>
      </c>
    </row>
    <row r="69" spans="2:18" ht="15.75" thickBot="1" x14ac:dyDescent="0.3">
      <c r="B69" s="270" t="s">
        <v>358</v>
      </c>
    </row>
    <row r="70" spans="2:18" ht="18.75" customHeight="1" thickBot="1" x14ac:dyDescent="0.3">
      <c r="B70" s="841" t="s">
        <v>359</v>
      </c>
      <c r="C70" s="842"/>
      <c r="D70" s="840" t="s">
        <v>59</v>
      </c>
      <c r="E70" s="830"/>
      <c r="F70" s="830" t="s">
        <v>390</v>
      </c>
      <c r="G70" s="830"/>
      <c r="H70" s="830"/>
      <c r="I70" s="830"/>
      <c r="J70" s="830"/>
      <c r="K70" s="831"/>
      <c r="L70" s="830" t="s">
        <v>61</v>
      </c>
      <c r="M70" s="830"/>
      <c r="N70" s="830"/>
      <c r="O70" s="830"/>
      <c r="P70" s="831"/>
      <c r="Q70" s="865" t="s">
        <v>360</v>
      </c>
      <c r="R70" s="866"/>
    </row>
    <row r="71" spans="2:18" ht="27" customHeight="1" x14ac:dyDescent="0.25">
      <c r="B71" s="843" t="s">
        <v>361</v>
      </c>
      <c r="C71" s="844"/>
      <c r="D71" s="847" t="s">
        <v>387</v>
      </c>
      <c r="E71" s="826"/>
      <c r="F71" s="826" t="s">
        <v>362</v>
      </c>
      <c r="G71" s="826"/>
      <c r="H71" s="826"/>
      <c r="I71" s="826"/>
      <c r="J71" s="826"/>
      <c r="K71" s="827"/>
      <c r="L71" s="826" t="s">
        <v>363</v>
      </c>
      <c r="M71" s="826"/>
      <c r="N71" s="826"/>
      <c r="O71" s="826"/>
      <c r="P71" s="827"/>
      <c r="Q71" s="867" t="s">
        <v>364</v>
      </c>
      <c r="R71" s="868"/>
    </row>
    <row r="72" spans="2:18" ht="27" customHeight="1" thickBot="1" x14ac:dyDescent="0.3">
      <c r="B72" s="845"/>
      <c r="C72" s="846"/>
      <c r="D72" s="848" t="s">
        <v>386</v>
      </c>
      <c r="E72" s="828"/>
      <c r="F72" s="828" t="s">
        <v>365</v>
      </c>
      <c r="G72" s="828"/>
      <c r="H72" s="828"/>
      <c r="I72" s="828"/>
      <c r="J72" s="828"/>
      <c r="K72" s="829"/>
      <c r="L72" s="837" t="s">
        <v>366</v>
      </c>
      <c r="M72" s="837"/>
      <c r="N72" s="837"/>
      <c r="O72" s="837"/>
      <c r="P72" s="864"/>
      <c r="Q72" s="837" t="s">
        <v>367</v>
      </c>
      <c r="R72" s="862"/>
    </row>
    <row r="73" spans="2:18" ht="27" customHeight="1" x14ac:dyDescent="0.25">
      <c r="B73" s="853" t="s">
        <v>368</v>
      </c>
      <c r="C73" s="854"/>
      <c r="D73" s="849" t="s">
        <v>385</v>
      </c>
      <c r="E73" s="850"/>
      <c r="F73" s="826" t="s">
        <v>370</v>
      </c>
      <c r="G73" s="826"/>
      <c r="H73" s="826"/>
      <c r="I73" s="826"/>
      <c r="J73" s="826"/>
      <c r="K73" s="827"/>
      <c r="L73" s="826" t="s">
        <v>371</v>
      </c>
      <c r="M73" s="826"/>
      <c r="N73" s="826"/>
      <c r="O73" s="826"/>
      <c r="P73" s="827"/>
      <c r="Q73" s="826" t="s">
        <v>367</v>
      </c>
      <c r="R73" s="869"/>
    </row>
    <row r="74" spans="2:18" ht="27" customHeight="1" x14ac:dyDescent="0.25">
      <c r="B74" s="855"/>
      <c r="C74" s="856"/>
      <c r="D74" s="861" t="s">
        <v>383</v>
      </c>
      <c r="E74" s="824"/>
      <c r="F74" s="824" t="s">
        <v>372</v>
      </c>
      <c r="G74" s="824"/>
      <c r="H74" s="824"/>
      <c r="I74" s="824"/>
      <c r="J74" s="824"/>
      <c r="K74" s="825"/>
      <c r="L74" s="824" t="s">
        <v>373</v>
      </c>
      <c r="M74" s="824"/>
      <c r="N74" s="824"/>
      <c r="O74" s="824"/>
      <c r="P74" s="825"/>
      <c r="Q74" s="824" t="s">
        <v>374</v>
      </c>
      <c r="R74" s="870"/>
    </row>
    <row r="75" spans="2:18" ht="27" customHeight="1" x14ac:dyDescent="0.25">
      <c r="B75" s="859"/>
      <c r="C75" s="860"/>
      <c r="D75" s="861" t="s">
        <v>384</v>
      </c>
      <c r="E75" s="824"/>
      <c r="F75" s="824" t="s">
        <v>375</v>
      </c>
      <c r="G75" s="824"/>
      <c r="H75" s="824"/>
      <c r="I75" s="824"/>
      <c r="J75" s="824"/>
      <c r="K75" s="825"/>
      <c r="L75" s="824" t="s">
        <v>376</v>
      </c>
      <c r="M75" s="824"/>
      <c r="N75" s="824"/>
      <c r="O75" s="824"/>
      <c r="P75" s="825"/>
      <c r="Q75" s="824" t="s">
        <v>367</v>
      </c>
      <c r="R75" s="870"/>
    </row>
    <row r="76" spans="2:18" ht="27" customHeight="1" thickBot="1" x14ac:dyDescent="0.3">
      <c r="B76" s="851" t="s">
        <v>369</v>
      </c>
      <c r="C76" s="852"/>
      <c r="D76" s="836" t="s">
        <v>388</v>
      </c>
      <c r="E76" s="837"/>
      <c r="F76" s="837" t="s">
        <v>377</v>
      </c>
      <c r="G76" s="837"/>
      <c r="H76" s="837"/>
      <c r="I76" s="837"/>
      <c r="J76" s="837"/>
      <c r="K76" s="864"/>
      <c r="L76" s="837" t="s">
        <v>378</v>
      </c>
      <c r="M76" s="837"/>
      <c r="N76" s="837"/>
      <c r="O76" s="837"/>
      <c r="P76" s="864"/>
      <c r="Q76" s="837" t="s">
        <v>374</v>
      </c>
      <c r="R76" s="862"/>
    </row>
    <row r="77" spans="2:18" ht="27" customHeight="1" thickBot="1" x14ac:dyDescent="0.3">
      <c r="B77" s="857" t="s">
        <v>379</v>
      </c>
      <c r="C77" s="858"/>
      <c r="D77" s="838" t="s">
        <v>389</v>
      </c>
      <c r="E77" s="839"/>
      <c r="F77" s="839" t="s">
        <v>380</v>
      </c>
      <c r="G77" s="839"/>
      <c r="H77" s="839"/>
      <c r="I77" s="839"/>
      <c r="J77" s="839"/>
      <c r="K77" s="871"/>
      <c r="L77" s="839" t="s">
        <v>381</v>
      </c>
      <c r="M77" s="839"/>
      <c r="N77" s="839"/>
      <c r="O77" s="839"/>
      <c r="P77" s="871"/>
      <c r="Q77" s="839" t="s">
        <v>382</v>
      </c>
      <c r="R77" s="863"/>
    </row>
    <row r="78" spans="2:18" x14ac:dyDescent="0.25">
      <c r="D78" s="8"/>
      <c r="E78" s="8"/>
    </row>
  </sheetData>
  <sheetProtection sheet="1" objects="1" scenarios="1" selectLockedCells="1"/>
  <mergeCells count="46">
    <mergeCell ref="F77:K77"/>
    <mergeCell ref="F76:K76"/>
    <mergeCell ref="F75:K75"/>
    <mergeCell ref="L76:P76"/>
    <mergeCell ref="L77:P77"/>
    <mergeCell ref="L75:P75"/>
    <mergeCell ref="Q76:R76"/>
    <mergeCell ref="Q77:R77"/>
    <mergeCell ref="L72:P72"/>
    <mergeCell ref="L71:P71"/>
    <mergeCell ref="L70:P70"/>
    <mergeCell ref="Q70:R70"/>
    <mergeCell ref="Q71:R71"/>
    <mergeCell ref="Q72:R72"/>
    <mergeCell ref="L74:P74"/>
    <mergeCell ref="L73:P73"/>
    <mergeCell ref="Q73:R73"/>
    <mergeCell ref="Q74:R74"/>
    <mergeCell ref="Q75:R75"/>
    <mergeCell ref="D76:E76"/>
    <mergeCell ref="D77:E77"/>
    <mergeCell ref="D70:E70"/>
    <mergeCell ref="B70:C70"/>
    <mergeCell ref="B71:C72"/>
    <mergeCell ref="D71:E71"/>
    <mergeCell ref="D72:E72"/>
    <mergeCell ref="D73:E73"/>
    <mergeCell ref="B76:C76"/>
    <mergeCell ref="B73:C74"/>
    <mergeCell ref="B77:C77"/>
    <mergeCell ref="B75:C75"/>
    <mergeCell ref="D74:E74"/>
    <mergeCell ref="D75:E75"/>
    <mergeCell ref="B45:R47"/>
    <mergeCell ref="B22:F24"/>
    <mergeCell ref="B3:R4"/>
    <mergeCell ref="B1:N1"/>
    <mergeCell ref="B21:M21"/>
    <mergeCell ref="B37:R40"/>
    <mergeCell ref="B42:R44"/>
    <mergeCell ref="B26:G35"/>
    <mergeCell ref="F74:K74"/>
    <mergeCell ref="F73:K73"/>
    <mergeCell ref="F72:K72"/>
    <mergeCell ref="F71:K71"/>
    <mergeCell ref="F70:K70"/>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386FF-2352-4778-BDEB-FAE1D7F5030C}">
  <dimension ref="B1:S39"/>
  <sheetViews>
    <sheetView showGridLines="0" showRowColHeaders="0" workbookViewId="0">
      <selection activeCell="C30" sqref="C30:R31"/>
    </sheetView>
  </sheetViews>
  <sheetFormatPr defaultRowHeight="15" x14ac:dyDescent="0.25"/>
  <cols>
    <col min="1" max="1" width="3" customWidth="1"/>
  </cols>
  <sheetData>
    <row r="1" spans="2:18" x14ac:dyDescent="0.25">
      <c r="B1" s="379" t="s">
        <v>329</v>
      </c>
    </row>
    <row r="2" spans="2:18" ht="15" customHeight="1" x14ac:dyDescent="0.25">
      <c r="B2" s="832" t="s">
        <v>330</v>
      </c>
      <c r="C2" s="832"/>
      <c r="D2" s="832"/>
      <c r="E2" s="832"/>
      <c r="F2" s="832"/>
      <c r="G2" s="832"/>
      <c r="H2" s="832"/>
      <c r="I2" s="832"/>
      <c r="J2" s="832"/>
      <c r="K2" s="832"/>
      <c r="L2" s="832"/>
      <c r="M2" s="832"/>
      <c r="N2" s="832"/>
      <c r="O2" s="832"/>
      <c r="P2" s="832"/>
      <c r="Q2" s="832"/>
      <c r="R2" s="832"/>
    </row>
    <row r="3" spans="2:18" x14ac:dyDescent="0.25">
      <c r="B3" s="832"/>
      <c r="C3" s="832"/>
      <c r="D3" s="832"/>
      <c r="E3" s="832"/>
      <c r="F3" s="832"/>
      <c r="G3" s="832"/>
      <c r="H3" s="832"/>
      <c r="I3" s="832"/>
      <c r="J3" s="832"/>
      <c r="K3" s="832"/>
      <c r="L3" s="832"/>
      <c r="M3" s="832"/>
      <c r="N3" s="832"/>
      <c r="O3" s="832"/>
      <c r="P3" s="832"/>
      <c r="Q3" s="832"/>
      <c r="R3" s="832"/>
    </row>
    <row r="4" spans="2:18" ht="15" customHeight="1" x14ac:dyDescent="0.25">
      <c r="B4" s="832" t="s">
        <v>331</v>
      </c>
      <c r="C4" s="832"/>
      <c r="D4" s="832"/>
      <c r="E4" s="832"/>
      <c r="F4" s="832"/>
      <c r="G4" s="832"/>
      <c r="H4" s="832"/>
      <c r="I4" s="832"/>
      <c r="J4" s="832"/>
      <c r="K4" s="832"/>
      <c r="L4" s="832"/>
      <c r="M4" s="832"/>
      <c r="N4" s="832"/>
      <c r="O4" s="832"/>
      <c r="P4" s="832"/>
      <c r="Q4" s="832"/>
      <c r="R4" s="832"/>
    </row>
    <row r="5" spans="2:18" x14ac:dyDescent="0.25">
      <c r="B5" s="832"/>
      <c r="C5" s="832"/>
      <c r="D5" s="832"/>
      <c r="E5" s="832"/>
      <c r="F5" s="832"/>
      <c r="G5" s="832"/>
      <c r="H5" s="832"/>
      <c r="I5" s="832"/>
      <c r="J5" s="832"/>
      <c r="K5" s="832"/>
      <c r="L5" s="832"/>
      <c r="M5" s="832"/>
      <c r="N5" s="832"/>
      <c r="O5" s="832"/>
      <c r="P5" s="832"/>
      <c r="Q5" s="832"/>
      <c r="R5" s="832"/>
    </row>
    <row r="6" spans="2:18" x14ac:dyDescent="0.25">
      <c r="B6" s="379" t="s">
        <v>10</v>
      </c>
    </row>
    <row r="7" spans="2:18" x14ac:dyDescent="0.25">
      <c r="B7" s="270" t="s">
        <v>332</v>
      </c>
    </row>
    <row r="8" spans="2:18" x14ac:dyDescent="0.25">
      <c r="B8" s="380" t="s">
        <v>333</v>
      </c>
    </row>
    <row r="9" spans="2:18" x14ac:dyDescent="0.25">
      <c r="B9" s="380" t="s">
        <v>334</v>
      </c>
    </row>
    <row r="10" spans="2:18" x14ac:dyDescent="0.25">
      <c r="B10" s="380"/>
    </row>
    <row r="11" spans="2:18" ht="15" customHeight="1" x14ac:dyDescent="0.25">
      <c r="B11" s="873" t="s">
        <v>335</v>
      </c>
      <c r="C11" s="873"/>
      <c r="D11" s="873"/>
      <c r="E11" s="873"/>
      <c r="F11" s="873"/>
      <c r="G11" s="873"/>
      <c r="H11" s="873"/>
      <c r="I11" s="873"/>
      <c r="J11" s="873"/>
    </row>
    <row r="12" spans="2:18" x14ac:dyDescent="0.25">
      <c r="B12" s="873"/>
      <c r="C12" s="873"/>
      <c r="D12" s="873"/>
      <c r="E12" s="873"/>
      <c r="F12" s="873"/>
      <c r="G12" s="873"/>
      <c r="H12" s="873"/>
      <c r="I12" s="873"/>
      <c r="J12" s="873"/>
    </row>
    <row r="13" spans="2:18" x14ac:dyDescent="0.25">
      <c r="B13" s="873"/>
      <c r="C13" s="873"/>
      <c r="D13" s="873"/>
      <c r="E13" s="873"/>
      <c r="F13" s="873"/>
      <c r="G13" s="873"/>
      <c r="H13" s="873"/>
      <c r="I13" s="873"/>
      <c r="J13" s="873"/>
    </row>
    <row r="14" spans="2:18" x14ac:dyDescent="0.25">
      <c r="B14" s="380" t="s">
        <v>336</v>
      </c>
    </row>
    <row r="15" spans="2:18" x14ac:dyDescent="0.25">
      <c r="B15" s="270"/>
    </row>
    <row r="16" spans="2:18" ht="15" customHeight="1" x14ac:dyDescent="0.25">
      <c r="C16" s="832" t="s">
        <v>337</v>
      </c>
      <c r="D16" s="832"/>
      <c r="E16" s="832"/>
      <c r="F16" s="832"/>
      <c r="G16" s="832"/>
      <c r="H16" s="832"/>
      <c r="I16" s="832"/>
      <c r="J16" s="832"/>
      <c r="K16" s="832"/>
      <c r="L16" s="378"/>
      <c r="M16" s="378"/>
      <c r="N16" s="378"/>
      <c r="O16" s="378"/>
      <c r="P16" s="378"/>
      <c r="Q16" s="378"/>
      <c r="R16" s="378"/>
    </row>
    <row r="17" spans="2:19" x14ac:dyDescent="0.25">
      <c r="C17" s="832"/>
      <c r="D17" s="832"/>
      <c r="E17" s="832"/>
      <c r="F17" s="832"/>
      <c r="G17" s="832"/>
      <c r="H17" s="832"/>
      <c r="I17" s="832"/>
      <c r="J17" s="832"/>
      <c r="K17" s="832"/>
      <c r="L17" s="378"/>
      <c r="M17" s="378"/>
      <c r="N17" s="378"/>
      <c r="O17" s="378"/>
      <c r="P17" s="378"/>
      <c r="Q17" s="378"/>
      <c r="R17" s="378"/>
    </row>
    <row r="18" spans="2:19" x14ac:dyDescent="0.25">
      <c r="C18" s="832"/>
      <c r="D18" s="832"/>
      <c r="E18" s="832"/>
      <c r="F18" s="832"/>
      <c r="G18" s="832"/>
      <c r="H18" s="832"/>
      <c r="I18" s="832"/>
      <c r="J18" s="832"/>
      <c r="K18" s="832"/>
    </row>
    <row r="19" spans="2:19" ht="15" customHeight="1" x14ac:dyDescent="0.25">
      <c r="C19" s="832" t="s">
        <v>338</v>
      </c>
      <c r="D19" s="832"/>
      <c r="E19" s="832"/>
      <c r="F19" s="832"/>
      <c r="G19" s="832"/>
      <c r="H19" s="832"/>
      <c r="I19" s="832"/>
      <c r="J19" s="832"/>
      <c r="K19" s="832"/>
    </row>
    <row r="20" spans="2:19" x14ac:dyDescent="0.25">
      <c r="C20" s="832"/>
      <c r="D20" s="832"/>
      <c r="E20" s="832"/>
      <c r="F20" s="832"/>
      <c r="G20" s="832"/>
      <c r="H20" s="832"/>
      <c r="I20" s="832"/>
      <c r="J20" s="832"/>
      <c r="K20" s="832"/>
    </row>
    <row r="21" spans="2:19" x14ac:dyDescent="0.25">
      <c r="C21" t="s">
        <v>339</v>
      </c>
    </row>
    <row r="23" spans="2:19" ht="15" customHeight="1" x14ac:dyDescent="0.25">
      <c r="C23" s="872" t="s">
        <v>340</v>
      </c>
      <c r="D23" s="872"/>
      <c r="E23" s="872"/>
      <c r="F23" s="872"/>
      <c r="G23" s="872"/>
      <c r="H23" s="872"/>
      <c r="I23" s="872"/>
      <c r="J23" s="872"/>
      <c r="K23" s="872"/>
    </row>
    <row r="24" spans="2:19" x14ac:dyDescent="0.25">
      <c r="C24" s="872"/>
      <c r="D24" s="872"/>
      <c r="E24" s="872"/>
      <c r="F24" s="872"/>
      <c r="G24" s="872"/>
      <c r="H24" s="872"/>
      <c r="I24" s="872"/>
      <c r="J24" s="872"/>
      <c r="K24" s="872"/>
    </row>
    <row r="25" spans="2:19" x14ac:dyDescent="0.25">
      <c r="C25" s="872"/>
      <c r="D25" s="872"/>
      <c r="E25" s="872"/>
      <c r="F25" s="872"/>
      <c r="G25" s="872"/>
      <c r="H25" s="872"/>
      <c r="I25" s="872"/>
      <c r="J25" s="872"/>
      <c r="K25" s="872"/>
    </row>
    <row r="26" spans="2:19" x14ac:dyDescent="0.25">
      <c r="B26" s="270" t="s">
        <v>341</v>
      </c>
    </row>
    <row r="27" spans="2:19" x14ac:dyDescent="0.25">
      <c r="B27" s="270" t="s">
        <v>342</v>
      </c>
    </row>
    <row r="28" spans="2:19" ht="15" customHeight="1" x14ac:dyDescent="0.25">
      <c r="C28" s="874" t="s">
        <v>343</v>
      </c>
      <c r="D28" s="874"/>
      <c r="E28" s="874"/>
      <c r="F28" s="874"/>
      <c r="G28" s="874"/>
      <c r="H28" s="874"/>
      <c r="I28" s="874"/>
      <c r="J28" s="874"/>
      <c r="K28" s="874"/>
      <c r="L28" s="874"/>
      <c r="M28" s="874"/>
      <c r="N28" s="874"/>
      <c r="O28" s="874"/>
      <c r="P28" s="874"/>
      <c r="Q28" s="874"/>
      <c r="R28" s="874"/>
      <c r="S28" s="381"/>
    </row>
    <row r="29" spans="2:19" x14ac:dyDescent="0.25">
      <c r="C29" s="874"/>
      <c r="D29" s="874"/>
      <c r="E29" s="874"/>
      <c r="F29" s="874"/>
      <c r="G29" s="874"/>
      <c r="H29" s="874"/>
      <c r="I29" s="874"/>
      <c r="J29" s="874"/>
      <c r="K29" s="874"/>
      <c r="L29" s="874"/>
      <c r="M29" s="874"/>
      <c r="N29" s="874"/>
      <c r="O29" s="874"/>
      <c r="P29" s="874"/>
      <c r="Q29" s="874"/>
      <c r="R29" s="874"/>
      <c r="S29" s="381"/>
    </row>
    <row r="30" spans="2:19" x14ac:dyDescent="0.25">
      <c r="C30" s="874" t="s">
        <v>344</v>
      </c>
      <c r="D30" s="874"/>
      <c r="E30" s="874"/>
      <c r="F30" s="874"/>
      <c r="G30" s="874"/>
      <c r="H30" s="874"/>
      <c r="I30" s="874"/>
      <c r="J30" s="874"/>
      <c r="K30" s="874"/>
      <c r="L30" s="874"/>
      <c r="M30" s="874"/>
      <c r="N30" s="874"/>
      <c r="O30" s="874"/>
      <c r="P30" s="874"/>
      <c r="Q30" s="874"/>
      <c r="R30" s="874"/>
    </row>
    <row r="31" spans="2:19" x14ac:dyDescent="0.25">
      <c r="B31" s="383"/>
      <c r="C31" s="874"/>
      <c r="D31" s="874"/>
      <c r="E31" s="874"/>
      <c r="F31" s="874"/>
      <c r="G31" s="874"/>
      <c r="H31" s="874"/>
      <c r="I31" s="874"/>
      <c r="J31" s="874"/>
      <c r="K31" s="874"/>
      <c r="L31" s="874"/>
      <c r="M31" s="874"/>
      <c r="N31" s="874"/>
      <c r="O31" s="874"/>
      <c r="P31" s="874"/>
      <c r="Q31" s="874"/>
      <c r="R31" s="874"/>
    </row>
    <row r="32" spans="2:19" x14ac:dyDescent="0.25">
      <c r="B32" s="270" t="s">
        <v>345</v>
      </c>
    </row>
    <row r="33" spans="2:18" ht="15" customHeight="1" x14ac:dyDescent="0.25">
      <c r="C33" s="832" t="s">
        <v>346</v>
      </c>
      <c r="D33" s="832"/>
      <c r="E33" s="832"/>
      <c r="F33" s="832"/>
      <c r="G33" s="832"/>
      <c r="H33" s="832"/>
      <c r="I33" s="832"/>
      <c r="J33" s="832"/>
      <c r="K33" s="832"/>
      <c r="L33" s="832"/>
      <c r="M33" s="832"/>
      <c r="N33" s="832"/>
      <c r="O33" s="832"/>
      <c r="P33" s="832"/>
      <c r="Q33" s="832"/>
      <c r="R33" s="832"/>
    </row>
    <row r="34" spans="2:18" x14ac:dyDescent="0.25">
      <c r="B34" s="270"/>
      <c r="C34" s="832"/>
      <c r="D34" s="832"/>
      <c r="E34" s="832"/>
      <c r="F34" s="832"/>
      <c r="G34" s="832"/>
      <c r="H34" s="832"/>
      <c r="I34" s="832"/>
      <c r="J34" s="832"/>
      <c r="K34" s="832"/>
      <c r="L34" s="832"/>
      <c r="M34" s="832"/>
      <c r="N34" s="832"/>
      <c r="O34" s="832"/>
      <c r="P34" s="832"/>
      <c r="Q34" s="832"/>
      <c r="R34" s="832"/>
    </row>
    <row r="35" spans="2:18" x14ac:dyDescent="0.25">
      <c r="B35" s="270"/>
      <c r="C35" s="832"/>
      <c r="D35" s="832"/>
      <c r="E35" s="832"/>
      <c r="F35" s="832"/>
      <c r="G35" s="832"/>
      <c r="H35" s="832"/>
      <c r="I35" s="832"/>
      <c r="J35" s="832"/>
      <c r="K35" s="832"/>
      <c r="L35" s="832"/>
      <c r="M35" s="832"/>
      <c r="N35" s="832"/>
      <c r="O35" s="832"/>
      <c r="P35" s="832"/>
      <c r="Q35" s="832"/>
      <c r="R35" s="832"/>
    </row>
    <row r="36" spans="2:18" x14ac:dyDescent="0.25">
      <c r="B36" s="270"/>
      <c r="C36" s="832"/>
      <c r="D36" s="832"/>
      <c r="E36" s="832"/>
      <c r="F36" s="832"/>
      <c r="G36" s="832"/>
      <c r="H36" s="832"/>
      <c r="I36" s="832"/>
      <c r="J36" s="832"/>
      <c r="K36" s="832"/>
      <c r="L36" s="832"/>
      <c r="M36" s="832"/>
      <c r="N36" s="832"/>
      <c r="O36" s="832"/>
      <c r="P36" s="832"/>
      <c r="Q36" s="832"/>
      <c r="R36" s="832"/>
    </row>
    <row r="37" spans="2:18" x14ac:dyDescent="0.25">
      <c r="B37" s="832" t="s">
        <v>353</v>
      </c>
      <c r="C37" s="832"/>
      <c r="D37" s="832"/>
      <c r="E37" s="832"/>
      <c r="F37" s="832"/>
      <c r="G37" s="832"/>
      <c r="H37" s="832"/>
      <c r="I37" s="832"/>
      <c r="J37" s="832"/>
      <c r="K37" s="832"/>
      <c r="L37" s="832"/>
      <c r="M37" s="832"/>
      <c r="N37" s="832"/>
      <c r="O37" s="832"/>
      <c r="P37" s="832"/>
      <c r="Q37" s="832"/>
      <c r="R37" s="832"/>
    </row>
    <row r="38" spans="2:18" x14ac:dyDescent="0.25">
      <c r="B38" s="832"/>
      <c r="C38" s="832"/>
      <c r="D38" s="832"/>
      <c r="E38" s="832"/>
      <c r="F38" s="832"/>
      <c r="G38" s="832"/>
      <c r="H38" s="832"/>
      <c r="I38" s="832"/>
      <c r="J38" s="832"/>
      <c r="K38" s="832"/>
      <c r="L38" s="832"/>
      <c r="M38" s="832"/>
      <c r="N38" s="832"/>
      <c r="O38" s="832"/>
      <c r="P38" s="832"/>
      <c r="Q38" s="832"/>
      <c r="R38" s="832"/>
    </row>
    <row r="39" spans="2:18" x14ac:dyDescent="0.25">
      <c r="B39" s="380" t="s">
        <v>347</v>
      </c>
      <c r="I39" s="380" t="s">
        <v>348</v>
      </c>
    </row>
  </sheetData>
  <sheetProtection sheet="1" selectLockedCells="1"/>
  <mergeCells count="10">
    <mergeCell ref="C33:R36"/>
    <mergeCell ref="B37:R38"/>
    <mergeCell ref="C19:K20"/>
    <mergeCell ref="C23:K25"/>
    <mergeCell ref="B2:R3"/>
    <mergeCell ref="B4:R5"/>
    <mergeCell ref="B11:J13"/>
    <mergeCell ref="C16:K18"/>
    <mergeCell ref="C30:R31"/>
    <mergeCell ref="C28:R29"/>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Summary</vt:lpstr>
      <vt:lpstr>Fundamental</vt:lpstr>
      <vt:lpstr>B CCF5 (S8, PPC)</vt:lpstr>
      <vt:lpstr>C CCF1 (S7, S1)</vt:lpstr>
      <vt:lpstr>D CCF2 (S2, S4, S5)</vt:lpstr>
      <vt:lpstr>E CCF3 (S3)</vt:lpstr>
      <vt:lpstr>F CCF4 (S6)</vt:lpstr>
      <vt:lpstr>Information</vt:lpstr>
      <vt:lpstr>How to fill in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Baldry, Fay (Dr.)</dc:creator>
  <cp:keywords/>
  <dc:description/>
  <cp:lastModifiedBy>Baldry, Fay (Dr.)</cp:lastModifiedBy>
  <cp:revision/>
  <dcterms:created xsi:type="dcterms:W3CDTF">2023-06-28T08:28:50Z</dcterms:created>
  <dcterms:modified xsi:type="dcterms:W3CDTF">2024-08-29T15:17:14Z</dcterms:modified>
  <cp:category/>
  <cp:contentStatus/>
</cp:coreProperties>
</file>