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6.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7.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drawings/drawing8.xml" ContentType="application/vnd.openxmlformats-officedocument.drawing+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9.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10.xml" ContentType="application/vnd.openxmlformats-officedocument.drawing+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11.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codeName="ThisWorkbook" defaultThemeVersion="166925"/>
  <mc:AlternateContent xmlns:mc="http://schemas.openxmlformats.org/markup-compatibility/2006">
    <mc:Choice Requires="x15">
      <x15ac:absPath xmlns:x15ac="http://schemas.microsoft.com/office/spreadsheetml/2010/11/ac" url="\\uol.le.ac.uk\root\staff\home\f\fb128\My Documents\Leicester courses\PGCE\Documents Generic\Curriculum developments\"/>
    </mc:Choice>
  </mc:AlternateContent>
  <xr:revisionPtr revIDLastSave="0" documentId="8_{FEA75399-321A-47C8-9DCB-C0439B29207E}" xr6:coauthVersionLast="47" xr6:coauthVersionMax="47" xr10:uidLastSave="{00000000-0000-0000-0000-000000000000}"/>
  <bookViews>
    <workbookView xWindow="-25875" yWindow="1275" windowWidth="25515" windowHeight="13185" tabRatio="685" xr2:uid="{FB798F78-8D42-4DA7-8804-3B0410481FE8}"/>
  </bookViews>
  <sheets>
    <sheet name="Summary" sheetId="1" r:id="rId1"/>
    <sheet name="Fundamental" sheetId="4" r:id="rId2"/>
    <sheet name="B CCF5 (S8)" sheetId="2" r:id="rId3"/>
    <sheet name="B CCF5 (PPC)" sheetId="10" r:id="rId4"/>
    <sheet name="C CCF1 (S7)" sheetId="3" r:id="rId5"/>
    <sheet name="C CCF1 (S1)" sheetId="17" r:id="rId6"/>
    <sheet name="D CCF2 (S2)" sheetId="13" r:id="rId7"/>
    <sheet name="D CCF2 (S4)" sheetId="14" r:id="rId8"/>
    <sheet name="D CCF2 (S5)" sheetId="15" r:id="rId9"/>
    <sheet name="E CCF3 (S3)" sheetId="12" r:id="rId10"/>
    <sheet name="F CCF4 (S6)" sheetId="16" r:id="rId11"/>
    <sheet name="How to fill in..." sheetId="8" r:id="rId12"/>
    <sheet name="Role of CARD" sheetId="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12" i="1"/>
  <c r="F12" i="1"/>
  <c r="C39" i="1"/>
  <c r="B39" i="1"/>
  <c r="C23" i="1"/>
  <c r="C7" i="1"/>
  <c r="B23" i="1"/>
  <c r="B7" i="1"/>
  <c r="J47" i="1"/>
  <c r="J23" i="1"/>
  <c r="H53" i="1"/>
  <c r="I53" i="1"/>
  <c r="I29" i="1"/>
  <c r="I12" i="1"/>
  <c r="J7" i="1"/>
  <c r="J6" i="1"/>
  <c r="I47" i="1"/>
  <c r="I23" i="1"/>
  <c r="I7" i="1"/>
  <c r="I6" i="1"/>
  <c r="H47" i="1"/>
  <c r="H23" i="1"/>
  <c r="H7" i="1"/>
  <c r="H6" i="1"/>
  <c r="J44" i="12"/>
  <c r="J44" i="15"/>
  <c r="G47" i="1"/>
  <c r="G23" i="1"/>
  <c r="G6" i="1"/>
  <c r="G7" i="1"/>
  <c r="J44" i="14"/>
  <c r="F6" i="1"/>
  <c r="F7" i="1"/>
  <c r="F47" i="1"/>
  <c r="F23" i="1"/>
  <c r="J44" i="13"/>
  <c r="E47" i="1"/>
  <c r="E23" i="1"/>
  <c r="D47" i="1"/>
  <c r="D23" i="1"/>
  <c r="C47" i="1"/>
  <c r="E7" i="1"/>
  <c r="E6" i="1"/>
  <c r="D7" i="1"/>
  <c r="D6" i="1"/>
  <c r="C6" i="1"/>
  <c r="K47" i="1"/>
  <c r="K23" i="1"/>
  <c r="K45" i="1"/>
  <c r="K44" i="1"/>
  <c r="K6" i="1"/>
  <c r="K4" i="1"/>
  <c r="F53" i="1"/>
  <c r="D53" i="1"/>
  <c r="D29" i="1"/>
  <c r="B47" i="1"/>
  <c r="L47" i="1"/>
  <c r="M47" i="1"/>
  <c r="N47" i="1"/>
  <c r="L7" i="1"/>
  <c r="N53" i="1"/>
  <c r="M53" i="1"/>
  <c r="K53" i="1"/>
  <c r="N29" i="1"/>
  <c r="M29" i="1"/>
  <c r="K29" i="1"/>
  <c r="F29" i="1"/>
  <c r="D12" i="1"/>
  <c r="K12" i="1"/>
  <c r="M12" i="1"/>
  <c r="N12" i="1"/>
  <c r="K22" i="1"/>
  <c r="K21" i="1"/>
  <c r="K5" i="1"/>
  <c r="K7" i="1"/>
  <c r="N23" i="1"/>
  <c r="M23" i="1"/>
  <c r="L23" i="1"/>
  <c r="C35" i="1"/>
  <c r="C59" i="1" s="1"/>
  <c r="C34" i="1"/>
  <c r="C58" i="1" s="1"/>
  <c r="N7" i="1"/>
  <c r="M7" i="1"/>
  <c r="I45" i="2"/>
</calcChain>
</file>

<file path=xl/sharedStrings.xml><?xml version="1.0" encoding="utf-8"?>
<sst xmlns="http://schemas.openxmlformats.org/spreadsheetml/2006/main" count="964" uniqueCount="631">
  <si>
    <r>
      <rPr>
        <b/>
        <sz val="10"/>
        <color theme="1"/>
        <rFont val="Calibri"/>
        <family val="2"/>
        <scheme val="minor"/>
      </rPr>
      <t>Fill in all other sheets first</t>
    </r>
    <r>
      <rPr>
        <sz val="10"/>
        <color theme="1"/>
        <rFont val="Calibri"/>
        <family val="2"/>
        <scheme val="minor"/>
      </rPr>
      <t xml:space="preserve"> - most cells should automatically populate. Only the comments and pink tick boxes need to be completed. </t>
    </r>
  </si>
  <si>
    <t>Interim Report</t>
  </si>
  <si>
    <t xml:space="preserve">Personal and </t>
  </si>
  <si>
    <t>On Track (OT) and Teachers' Standards'</t>
  </si>
  <si>
    <t>Fundamental English and Mathematics</t>
  </si>
  <si>
    <t>Professional Conduct</t>
  </si>
  <si>
    <t>Professionalism</t>
  </si>
  <si>
    <t>Behaviour (Manage, Expectations)</t>
  </si>
  <si>
    <t>Pedagogy (Learning, Classrooms, Adaption)</t>
  </si>
  <si>
    <t>Curriculum</t>
  </si>
  <si>
    <t>Assessment</t>
  </si>
  <si>
    <t>English</t>
  </si>
  <si>
    <t>PPC</t>
  </si>
  <si>
    <t>B CCF5 (S8)</t>
  </si>
  <si>
    <t>C CCF1 (S7)</t>
  </si>
  <si>
    <t>C CCF1 (S1)</t>
  </si>
  <si>
    <t>D CCF2 (S2)</t>
  </si>
  <si>
    <t>D CCF2 (S4)</t>
  </si>
  <si>
    <t>D CCF2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</si>
  <si>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</si>
  <si>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</si>
  <si>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</si>
  <si>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</si>
  <si>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</si>
  <si>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</si>
  <si>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</si>
  <si>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</si>
  <si>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</si>
  <si>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Authorised</t>
  </si>
  <si>
    <t>Unauthorised</t>
  </si>
  <si>
    <t>Communication</t>
  </si>
  <si>
    <t>Timekeeping</t>
  </si>
  <si>
    <t>Admin</t>
  </si>
  <si>
    <t xml:space="preserve">Student-teachers' response </t>
  </si>
  <si>
    <t>Name</t>
  </si>
  <si>
    <r>
      <t xml:space="preserve">File Name: </t>
    </r>
    <r>
      <rPr>
        <b/>
        <sz val="10"/>
        <color theme="1"/>
        <rFont val="Calibri"/>
        <family val="2"/>
        <scheme val="minor"/>
      </rPr>
      <t xml:space="preserve">SURNAME First name Subject CARD B (Interim) </t>
    </r>
  </si>
  <si>
    <t xml:space="preserve">School </t>
  </si>
  <si>
    <t xml:space="preserve">Summary page (pdf) uploaded to Blackboard </t>
  </si>
  <si>
    <t>Teacher's Standard (TS) Report - Completed the week before May half-term</t>
  </si>
  <si>
    <t>Teachers' Standards</t>
  </si>
  <si>
    <t>Pedagogy  (Learning, Classrooms, Adaption)</t>
  </si>
  <si>
    <t xml:space="preserve"> Unauthorised</t>
  </si>
  <si>
    <r>
      <t xml:space="preserve">File Name: </t>
    </r>
    <r>
      <rPr>
        <b/>
        <sz val="10"/>
        <color theme="1"/>
        <rFont val="Calibri"/>
        <family val="2"/>
        <scheme val="minor"/>
      </rPr>
      <t xml:space="preserve">SURNAME First name Subject CARD B (TS) </t>
    </r>
  </si>
  <si>
    <t xml:space="preserve">                                             PPC and ECT Transition Report - Complete in the last week of the school placement</t>
  </si>
  <si>
    <t xml:space="preserve">Any additional comments (optional if met): </t>
  </si>
  <si>
    <r>
      <t xml:space="preserve">Extension - End of Placement </t>
    </r>
    <r>
      <rPr>
        <sz val="10"/>
        <color theme="1"/>
        <rFont val="Calibri"/>
        <family val="2"/>
        <scheme val="minor"/>
      </rPr>
      <t>(completed only if Teachers' Standards are not all met in the previous report)</t>
    </r>
  </si>
  <si>
    <t>Behaviour</t>
  </si>
  <si>
    <t xml:space="preserve">Pedagogy </t>
  </si>
  <si>
    <r>
      <t xml:space="preserve">File Name: </t>
    </r>
    <r>
      <rPr>
        <b/>
        <sz val="10"/>
        <color theme="1"/>
        <rFont val="Calibri"/>
        <family val="2"/>
        <scheme val="minor"/>
      </rPr>
      <t xml:space="preserve">SURNAME First name Subject CARD B (Extension) </t>
    </r>
  </si>
  <si>
    <t xml:space="preserve">Excel file and pdf of summary saved in Eportfolio </t>
  </si>
  <si>
    <t>For TS Report please report on whole placement to-date</t>
  </si>
  <si>
    <t>Attendance, punctuality and administration</t>
  </si>
  <si>
    <t>Interim</t>
  </si>
  <si>
    <t>TS Report</t>
  </si>
  <si>
    <t>Extension</t>
  </si>
  <si>
    <r>
      <rPr>
        <b/>
        <sz val="10"/>
        <color theme="1"/>
        <rFont val="Calibri"/>
        <family val="2"/>
        <scheme val="minor"/>
      </rPr>
      <t xml:space="preserve">Authorised </t>
    </r>
    <r>
      <rPr>
        <sz val="10"/>
        <color theme="1"/>
        <rFont val="Calibri"/>
        <family val="2"/>
        <scheme val="minor"/>
      </rPr>
      <t>Absence: Number of days not in school with an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</si>
  <si>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</si>
  <si>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an appropriate reason </t>
    </r>
  </si>
  <si>
    <t>Correct absence procedure followed e.g. timely notification, using correct system(s)</t>
  </si>
  <si>
    <t>Details if 'Major Issues'</t>
  </si>
  <si>
    <t>(If Major Issues reported in Interim Report have been fully resolved it would be appropriate to record Minor Issues in TS Report)</t>
  </si>
  <si>
    <t>Punctuality</t>
  </si>
  <si>
    <t>(as above)</t>
  </si>
  <si>
    <t>Paperwork: Eportfolio kept up-to-date, completed to a good standard</t>
  </si>
  <si>
    <t>Planning: Lesson plans of the required standard, shared/submitted in a timely fashion</t>
  </si>
  <si>
    <t>Support Plan</t>
  </si>
  <si>
    <t>Details if needed:</t>
  </si>
  <si>
    <t xml:space="preserve">A few students have Support Plans put in place to offer additional support; if this is the case please indicate the current stage. (An Action Plan is the next stage, used if the Support Plan is not successfully completed). </t>
  </si>
  <si>
    <t xml:space="preserve">Fundamental English and Mathematics </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</si>
  <si>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</si>
  <si>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TS Report</t>
  </si>
  <si>
    <r>
      <t>Written English:</t>
    </r>
    <r>
      <rPr>
        <sz val="10"/>
        <color rgb="FF000000"/>
        <rFont val="Calibri"/>
        <family val="2"/>
        <scheme val="minor"/>
      </rPr>
      <t xml:space="preserve"> Write clearly, accurately, legibly and coherently using correct spelling and punctuation. Read fluently and with good understanding.</t>
    </r>
  </si>
  <si>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</si>
  <si>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(B) Professional Behaviours and Values: CCF5 (S8, PPC)</t>
  </si>
  <si>
    <t>Interim: Secure</t>
  </si>
  <si>
    <t>TS: Secure</t>
  </si>
  <si>
    <t>TS</t>
  </si>
  <si>
    <t>Reflection</t>
  </si>
  <si>
    <t>Focus</t>
  </si>
  <si>
    <r>
      <t xml:space="preserve">Knowing </t>
    </r>
    <r>
      <rPr>
        <sz val="10"/>
        <color rgb="FF000000"/>
        <rFont val="Calibri"/>
        <family val="2"/>
        <scheme val="minor"/>
      </rPr>
      <t>(knowledge, skills and understanding)</t>
    </r>
  </si>
  <si>
    <t>Doing</t>
  </si>
  <si>
    <t xml:space="preserve">Formative Assessment </t>
  </si>
  <si>
    <r>
      <t xml:space="preserve">Understand the role of </t>
    </r>
    <r>
      <rPr>
        <sz val="10"/>
        <color rgb="FF000000"/>
        <rFont val="Calibri"/>
        <family val="2"/>
        <scheme val="minor"/>
      </rPr>
      <t>reflection in professional development (inc. experts’ feedback/observation/dialogue). Know models of reflection.</t>
    </r>
  </si>
  <si>
    <r>
      <rPr>
        <b/>
        <sz val="10"/>
        <color rgb="FF000000"/>
        <rFont val="Calibri"/>
        <family val="2"/>
        <scheme val="minor"/>
      </rPr>
      <t>Use reflection to develop practice</t>
    </r>
    <r>
      <rPr>
        <sz val="10"/>
        <color rgb="FF000000"/>
        <rFont val="Calibri"/>
        <family val="2"/>
        <scheme val="minor"/>
      </rPr>
      <t xml:space="preserve">: Seek, reflect and act on feedback from experts; observe and discuss expert practice. </t>
    </r>
  </si>
  <si>
    <t>Weekly meetings (SR)</t>
  </si>
  <si>
    <t>B1</t>
  </si>
  <si>
    <t>wk24 Email wk32 Email</t>
  </si>
  <si>
    <t xml:space="preserve">TS8.4.2 Respond to advice and feedback from expert colleagues.   </t>
  </si>
  <si>
    <t>Professional  Behaviours</t>
  </si>
  <si>
    <r>
      <t>Professional Conduct</t>
    </r>
    <r>
      <rPr>
        <sz val="9"/>
        <color rgb="FF000000"/>
        <rFont val="Calibri"/>
        <family val="2"/>
        <scheme val="minor"/>
      </rPr>
      <t xml:space="preserve">      B2</t>
    </r>
  </si>
  <si>
    <t>Understand what behaviours are compatible with teaching (PPC)</t>
  </si>
  <si>
    <r>
      <t>Maintain professional behaviours</t>
    </r>
    <r>
      <rPr>
        <sz val="10"/>
        <color rgb="FF000000"/>
        <rFont val="Calibri"/>
        <family val="2"/>
        <scheme val="minor"/>
      </rPr>
      <t xml:space="preserve"> </t>
    </r>
    <r>
      <rPr>
        <b/>
        <sz val="9"/>
        <color rgb="FF000000"/>
        <rFont val="Calibri"/>
        <family val="2"/>
        <scheme val="minor"/>
      </rPr>
      <t>(PPC)</t>
    </r>
  </si>
  <si>
    <t>Ongoing: wk24, wk27</t>
  </si>
  <si>
    <r>
      <t xml:space="preserve">PPC: A </t>
    </r>
    <r>
      <rPr>
        <sz val="10"/>
        <color rgb="FF000000"/>
        <rFont val="Calibri"/>
        <family val="2"/>
        <scheme val="minor"/>
      </rPr>
      <t>teacher is expected to demonstrate consistently high standards of personal and professional conduct.</t>
    </r>
  </si>
  <si>
    <t>Informs the next tab (PPC)</t>
  </si>
  <si>
    <r>
      <t xml:space="preserve">Colleagues </t>
    </r>
    <r>
      <rPr>
        <sz val="9"/>
        <color rgb="FF000000"/>
        <rFont val="Calibri"/>
        <family val="2"/>
        <scheme val="minor"/>
      </rPr>
      <t>B3</t>
    </r>
  </si>
  <si>
    <t xml:space="preserve">Appreciate the implications of being a novice in school </t>
  </si>
  <si>
    <t>Develop productive professional relationships with all colleagues.</t>
  </si>
  <si>
    <t>wk36 Email</t>
  </si>
  <si>
    <t xml:space="preserve">TS8.2.1 Develop professional relationships with colleagues. </t>
  </si>
  <si>
    <r>
      <t xml:space="preserve">Specialist and support staff  </t>
    </r>
    <r>
      <rPr>
        <sz val="9"/>
        <color rgb="FF000000"/>
        <rFont val="Calibri"/>
        <family val="2"/>
        <scheme val="minor"/>
      </rPr>
      <t>B4</t>
    </r>
  </si>
  <si>
    <r>
      <t xml:space="preserve">Aware of the knowledge, expertise and roles of specialist and </t>
    </r>
    <r>
      <rPr>
        <sz val="10"/>
        <color rgb="FF000000"/>
        <rFont val="Calibri"/>
        <family val="2"/>
        <scheme val="minor"/>
      </rPr>
      <t>support staff (inc. SENCO and TAs)</t>
    </r>
  </si>
  <si>
    <t xml:space="preserve">Proactively seek and act on specialist advice and support. </t>
  </si>
  <si>
    <t>wk27 Email</t>
  </si>
  <si>
    <t>Under supervision, work with support staff in classes taught.</t>
  </si>
  <si>
    <t>(wk27 Focussed Obs.)</t>
  </si>
  <si>
    <t>TS8.2.2 Draw on advice and specialist support as appropriate</t>
  </si>
  <si>
    <t xml:space="preserve">TS8.3 Under supervision and guidance, communicate with and deploy support staff appropriately. </t>
  </si>
  <si>
    <r>
      <t xml:space="preserve">Pupils           </t>
    </r>
    <r>
      <rPr>
        <sz val="9"/>
        <color rgb="FF000000"/>
        <rFont val="Calibri"/>
        <family val="2"/>
        <scheme val="minor"/>
      </rPr>
      <t>B5</t>
    </r>
  </si>
  <si>
    <r>
      <t xml:space="preserve"> </t>
    </r>
    <r>
      <rPr>
        <sz val="10"/>
        <color rgb="FF000000"/>
        <rFont val="Calibri"/>
        <family val="2"/>
        <scheme val="minor"/>
      </rPr>
      <t>Know working with pupils needs mutual respect and boundaries.</t>
    </r>
  </si>
  <si>
    <t>Develop and maintain professional relationships with pupils</t>
  </si>
  <si>
    <t>wk33 Email</t>
  </si>
  <si>
    <t>PPC1.1 Treating pupils with dignity, building relationships rooted in mutual respect, and at all times observing proper boundaries…</t>
  </si>
  <si>
    <r>
      <t xml:space="preserve">Parents/ careers          </t>
    </r>
    <r>
      <rPr>
        <sz val="9"/>
        <color rgb="FF000000"/>
        <rFont val="Calibri"/>
        <family val="2"/>
        <scheme val="minor"/>
      </rPr>
      <t>B6</t>
    </r>
  </si>
  <si>
    <r>
      <t xml:space="preserve">Aware that </t>
    </r>
    <r>
      <rPr>
        <sz val="10"/>
        <color rgb="FF000000"/>
        <rFont val="Calibri"/>
        <family val="2"/>
        <scheme val="minor"/>
      </rPr>
      <t>relationship with parents/careers impacts on pupils.</t>
    </r>
  </si>
  <si>
    <t xml:space="preserve">Supervised, communicate with parents/carers to support pupils. </t>
  </si>
  <si>
    <t>wk36 Focussed Act</t>
  </si>
  <si>
    <t>TS8.5 Under supervision, communicate appropriately with parents with regard to pupils’ achievements and well-being.</t>
  </si>
  <si>
    <r>
      <t>Self-management</t>
    </r>
    <r>
      <rPr>
        <sz val="8"/>
        <color rgb="FF000000"/>
        <rFont val="Calibri"/>
        <family val="2"/>
        <scheme val="minor"/>
      </rPr>
      <t xml:space="preserve"> B7</t>
    </r>
  </si>
  <si>
    <r>
      <t xml:space="preserve">Understand strategies for managing workload &amp; teacher agency in PD, mindful of work/life balance, </t>
    </r>
    <r>
      <rPr>
        <sz val="10"/>
        <color rgb="FF000000"/>
        <rFont val="Calibri"/>
        <family val="2"/>
        <scheme val="minor"/>
      </rPr>
      <t>well-being and the right to support.</t>
    </r>
  </si>
  <si>
    <t>Manage workload effectively; prioritise activities to maximise impact on PD and pupil progress (inc. drawing on professional associations)</t>
  </si>
  <si>
    <t>wk26 Email (SR)</t>
  </si>
  <si>
    <t>wk37 Email Talkthru 37</t>
  </si>
  <si>
    <t xml:space="preserve">TS8.4.1 Take responsibility for improving teaching by engaging with course activities </t>
  </si>
  <si>
    <t>PPC2: ... and maintain high standards in their own attendance and punctuality.</t>
  </si>
  <si>
    <r>
      <t xml:space="preserve">The Teacher and the Law </t>
    </r>
    <r>
      <rPr>
        <sz val="7"/>
        <color rgb="FF000000"/>
        <rFont val="Calibri"/>
        <family val="2"/>
        <scheme val="minor"/>
      </rPr>
      <t>B8</t>
    </r>
  </si>
  <si>
    <t>Know key regulatory/legal/advisory frameworks (e.g. CCF).</t>
  </si>
  <si>
    <t xml:space="preserve">Work within statutory and professional frameworks. </t>
  </si>
  <si>
    <t>Ongoing (weekly meetings); wk24</t>
  </si>
  <si>
    <t>PPC3: Teachers must have an understanding of, and always act within, the statutory frameworks…</t>
  </si>
  <si>
    <r>
      <t xml:space="preserve">Keeping     </t>
    </r>
    <r>
      <rPr>
        <sz val="8"/>
        <color rgb="FF000000"/>
        <rFont val="Calibri"/>
        <family val="2"/>
        <scheme val="minor"/>
      </rPr>
      <t>B9</t>
    </r>
    <r>
      <rPr>
        <b/>
        <sz val="10"/>
        <color rgb="FF000000"/>
        <rFont val="Calibri"/>
        <family val="2"/>
        <scheme val="minor"/>
      </rPr>
      <t xml:space="preserve"> Children Safe</t>
    </r>
  </si>
  <si>
    <t>Know teachers have responsibility to keep children safe from harm. Understand safeguarding, inc. indicators of harm and online safety</t>
  </si>
  <si>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</si>
  <si>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Talkthru 24; Ongoing</t>
  </si>
  <si>
    <r>
      <t xml:space="preserve">Well-being  </t>
    </r>
    <r>
      <rPr>
        <sz val="7"/>
        <color rgb="FF000000"/>
        <rFont val="Calibri"/>
        <family val="2"/>
        <scheme val="minor"/>
      </rPr>
      <t>B10</t>
    </r>
  </si>
  <si>
    <t>Be aware of mental health and well-being issues (pupils)</t>
  </si>
  <si>
    <r>
      <t>Engage with school policies and practices</t>
    </r>
    <r>
      <rPr>
        <sz val="10"/>
        <color rgb="FF000000"/>
        <rFont val="Calibri"/>
        <family val="2"/>
        <scheme val="minor"/>
      </rPr>
      <t>.</t>
    </r>
  </si>
  <si>
    <t>wk24 Email</t>
  </si>
  <si>
    <r>
      <t>PPC1.2 Have</t>
    </r>
    <r>
      <rPr>
        <sz val="10"/>
        <color rgb="FF000000"/>
        <rFont val="Calibri"/>
        <family val="2"/>
        <scheme val="minor"/>
      </rPr>
      <t xml:space="preserve"> regard for the need to safeguard pupils’ well-being, in accordance with statutory provision</t>
    </r>
  </si>
  <si>
    <t>Beliefs and Values</t>
  </si>
  <si>
    <r>
      <t xml:space="preserve">Identity       </t>
    </r>
    <r>
      <rPr>
        <sz val="7"/>
        <color rgb="FF000000"/>
        <rFont val="Calibri"/>
        <family val="2"/>
        <scheme val="minor"/>
      </rPr>
      <t>B11</t>
    </r>
    <r>
      <rPr>
        <b/>
        <sz val="10"/>
        <color rgb="FF000000"/>
        <rFont val="Calibri"/>
        <family val="2"/>
        <scheme val="minor"/>
      </rPr>
      <t xml:space="preserve"> </t>
    </r>
  </si>
  <si>
    <t xml:space="preserve">Understand the role of reflexivity in professional practice. </t>
  </si>
  <si>
    <t>Interrogate own beliefs &amp; values and how these shape practice.</t>
  </si>
  <si>
    <t>wk33 Email (SR)</t>
  </si>
  <si>
    <r>
      <t xml:space="preserve">Teachers’ </t>
    </r>
    <r>
      <rPr>
        <b/>
        <sz val="10"/>
        <color rgb="FF000000"/>
        <rFont val="Calibri"/>
        <family val="2"/>
        <scheme val="minor"/>
      </rPr>
      <t xml:space="preserve">Expectations &amp; </t>
    </r>
    <r>
      <rPr>
        <sz val="10"/>
        <color rgb="FF000000"/>
        <rFont val="Calibri"/>
        <family val="2"/>
        <scheme val="minor"/>
      </rPr>
      <t xml:space="preserve">Influence     </t>
    </r>
    <r>
      <rPr>
        <sz val="8"/>
        <color rgb="FF000000"/>
        <rFont val="Calibri"/>
        <family val="2"/>
        <scheme val="minor"/>
      </rPr>
      <t xml:space="preserve">B12 </t>
    </r>
  </si>
  <si>
    <t>Know teachers can influence attitudes, wellbeing, motivation and behaviour of pupils, with expectations influencing outcomes. Know language and behaviours are key to communicating expectations.</t>
  </si>
  <si>
    <t>Identify language/ behaviours that communicate a belief in the potential of all pupils; with expert guidance, practice use. Interrogate own expectations; seek evidence that pupils are not disadvantaged</t>
  </si>
  <si>
    <t xml:space="preserve">wk37 Email Focussed Obs. </t>
  </si>
  <si>
    <t>Talkthru 33</t>
  </si>
  <si>
    <r>
      <t xml:space="preserve">Purpose      </t>
    </r>
    <r>
      <rPr>
        <sz val="7"/>
        <color rgb="FF000000"/>
        <rFont val="Calibri"/>
        <family val="2"/>
        <scheme val="minor"/>
      </rPr>
      <t>B13</t>
    </r>
  </si>
  <si>
    <t>Know education is a right for all and whilst it can be transformative, social inequities can be perpetuated or ameliorated. Able to identify features that contribute to an inclusive learning environment.</t>
  </si>
  <si>
    <t xml:space="preserve">Make positive contributions to school life, contributing to positive learning culture for all, within and beyond the classroom. Contribute to school approaches designed to ameliorate disadvantage. </t>
  </si>
  <si>
    <t xml:space="preserve">wk32 Email </t>
  </si>
  <si>
    <r>
      <t>Social Justice</t>
    </r>
    <r>
      <rPr>
        <sz val="6"/>
        <color rgb="FF000000"/>
        <rFont val="Calibri"/>
        <family val="2"/>
        <scheme val="minor"/>
      </rPr>
      <t xml:space="preserve">  B14</t>
    </r>
  </si>
  <si>
    <r>
      <t xml:space="preserve">Inclusion (EDI) </t>
    </r>
    <r>
      <rPr>
        <sz val="6"/>
        <color rgb="FF000000"/>
        <rFont val="Calibri"/>
        <family val="2"/>
        <scheme val="minor"/>
      </rPr>
      <t>B15</t>
    </r>
  </si>
  <si>
    <t>Understand the role of education in addressing  social, economic and environmental challenges. Eg. Climate crisis, digital inequality</t>
  </si>
  <si>
    <t>Foster sustainable approaches and include relevant examples for your subject in lessons</t>
  </si>
  <si>
    <t>TS8.1 Support expert colleagues to make a positive contribution to the wider life and ethos of the school</t>
  </si>
  <si>
    <r>
      <t>PPC2: Teachers must have proper and professional regard for the ethos, policies and practices of the school in which they teach</t>
    </r>
    <r>
      <rPr>
        <sz val="10"/>
        <color rgb="FF000000"/>
        <rFont val="Calibri"/>
        <family val="2"/>
        <scheme val="minor"/>
      </rPr>
      <t>…</t>
    </r>
  </si>
  <si>
    <t>Reports</t>
  </si>
  <si>
    <t xml:space="preserve">Interim </t>
  </si>
  <si>
    <t>Comment</t>
  </si>
  <si>
    <t>Report</t>
  </si>
  <si>
    <t>On Track?</t>
  </si>
  <si>
    <t>Met includes ‘not necessarily consistent’ &amp; ‘with support guidance’</t>
  </si>
  <si>
    <r>
      <t>T</t>
    </r>
    <r>
      <rPr>
        <sz val="10"/>
        <color rgb="FF000000"/>
        <rFont val="Calibri"/>
        <family val="2"/>
        <scheme val="minor"/>
      </rPr>
      <t>eachers’ Standard 8: Fulfil wider professional responsibilities</t>
    </r>
    <r>
      <rPr>
        <sz val="10"/>
        <color theme="1"/>
        <rFont val="Calibri"/>
        <family val="2"/>
        <scheme val="minor"/>
      </rPr>
      <t xml:space="preserve">                                                                                                                            Meeting: </t>
    </r>
  </si>
  <si>
    <t xml:space="preserve">TS Report </t>
  </si>
  <si>
    <t>Comment: Strengths and Areas for Development</t>
  </si>
  <si>
    <t xml:space="preserve">Due before May half-term </t>
  </si>
  <si>
    <r>
      <t>T</t>
    </r>
    <r>
      <rPr>
        <sz val="10"/>
        <color rgb="FF000000"/>
        <rFont val="Calibri"/>
        <family val="2"/>
        <scheme val="minor"/>
      </rPr>
      <t>eachers’ Standard 8: Fulfil wider professional responsibilities</t>
    </r>
  </si>
  <si>
    <t xml:space="preserve">Meeting: </t>
  </si>
  <si>
    <t>Extension Report</t>
  </si>
  <si>
    <t>Can be left blank if Met in TS Report</t>
  </si>
  <si>
    <t>Met:</t>
  </si>
  <si>
    <t>PPC and ECT</t>
  </si>
  <si>
    <t xml:space="preserve"> Teachers’ Standard 8: Fulfil wider professional responsibilities</t>
  </si>
  <si>
    <t xml:space="preserve">(Professional standards maintained to the end of placement) </t>
  </si>
  <si>
    <t xml:space="preserve">Met: </t>
  </si>
  <si>
    <t xml:space="preserve">Due at end of </t>
  </si>
  <si>
    <t>placement</t>
  </si>
  <si>
    <r>
      <rPr>
        <b/>
        <sz val="9"/>
        <color theme="1"/>
        <rFont val="Calibri"/>
        <family val="2"/>
        <scheme val="minor"/>
      </rPr>
      <t>ECT</t>
    </r>
    <r>
      <rPr>
        <sz val="9"/>
        <color theme="1"/>
        <rFont val="Calibri"/>
        <family val="2"/>
        <scheme val="minor"/>
      </rPr>
      <t>: Link the generic ECF to your subject where possible.</t>
    </r>
  </si>
  <si>
    <t>Strengths, based on report and related evidence, linked to CCF/ECF</t>
  </si>
  <si>
    <t>Areas for development (including short and long term strategies for action)</t>
  </si>
  <si>
    <t>Student teacher to complete:</t>
  </si>
  <si>
    <t>(B) PPC: Professional Behaviours and Values: Part 2 Personal and Professional Conduct</t>
  </si>
  <si>
    <t>Personal and Professional Conduct (PPC)</t>
  </si>
  <si>
    <t>Preamble</t>
  </si>
  <si>
    <t>Teachers make the education of their pupils their first concern, and are accountable for achieving the highest possible standards in work and conduct. Teachers act with honesty and integrity; have strong subject knowledge, keep their knowledge and skills as teachers up-to-date and are self-critical; forge positive professional relationships; and work with parents in the best interests of their pupils.</t>
  </si>
  <si>
    <t xml:space="preserve">Part Two: Personal and Professional Conduct. </t>
  </si>
  <si>
    <t xml:space="preserve">Extension Secure </t>
  </si>
  <si>
    <t xml:space="preserve">interim </t>
  </si>
  <si>
    <t>PPC1: Teachers uphold public trust in the profession and maintain high standards of ethics and behaviour, within and outside school, by:</t>
  </si>
  <si>
    <t>PPC1.1 treating pupils with dignity, building relationships rooted in mutual respect, and at all times observing proper boundaries appropriate to a teacher’s professional position</t>
  </si>
  <si>
    <t>PPC1.2 having regard for the need to safeguard pupils’ well-being, in accordance with statutory provision</t>
  </si>
  <si>
    <t>PPC1.3 showing tolerance of and respect for the rights of others</t>
  </si>
  <si>
    <t>PPC1.4 not undermining fundamental British values, including democracy, the rule of law, individual liberty and mutual respect, and tolerance of those with different faiths and beliefs</t>
  </si>
  <si>
    <t>PPC1.4 ensuring that personal beliefs are not expressed in ways which exploit pupils’ vulnerability or might lead them to break the law.</t>
  </si>
  <si>
    <t>PPC2: Teachers must have proper and professional regard for the ethos, policies and practices of the school in which they teach, and maintain high standards in their own attendance and punctuality.</t>
  </si>
  <si>
    <t>PPC3: Teachers must have an understanding of, and always act within, the statutory frameworks which set out their professional duties and responsibilities.</t>
  </si>
  <si>
    <t>Comment (PPC, including Safeguarding, needs to be met throughout the course, rather than being 'On Track' to be met by the end of the course).</t>
  </si>
  <si>
    <r>
      <rPr>
        <sz val="10"/>
        <color theme="1" tint="0.499984740745262"/>
        <rFont val="Calibri"/>
        <family val="2"/>
        <scheme val="minor"/>
      </rPr>
      <t>Please remember, Met includes ‘with support and guidance</t>
    </r>
    <r>
      <rPr>
        <sz val="11"/>
        <color theme="1" tint="0.499984740745262"/>
        <rFont val="Calibri"/>
        <family val="2"/>
        <scheme val="minor"/>
      </rPr>
      <t>’</t>
    </r>
  </si>
  <si>
    <t xml:space="preserve">All summaries </t>
  </si>
  <si>
    <t>Teachers' Standard</t>
  </si>
  <si>
    <t xml:space="preserve">PPC: A teacher is expected to demonstrate consistently high standards of personal and professional conduct. </t>
  </si>
  <si>
    <t>To meet this standard the student teacher should be secure in PPC1, PPC2 and PPC3</t>
  </si>
  <si>
    <t xml:space="preserve">Comment: Strengths and Areas for Development </t>
  </si>
  <si>
    <t>(due before May half-term)</t>
  </si>
  <si>
    <t xml:space="preserve">Extension </t>
  </si>
  <si>
    <t xml:space="preserve">PPC and </t>
  </si>
  <si>
    <r>
      <t xml:space="preserve">PPC: A teacher is expected to demonstrate consistently high standards of personal and professional conduct.                    </t>
    </r>
    <r>
      <rPr>
        <sz val="10"/>
        <color rgb="FF000000"/>
        <rFont val="Calibri"/>
        <family val="2"/>
        <scheme val="minor"/>
      </rPr>
      <t xml:space="preserve">(PPC maintained to the end of placement) </t>
    </r>
  </si>
  <si>
    <t>ECT  Report</t>
  </si>
  <si>
    <t>Outline key considerations related to PPC when transitioning to a new context (e.g. new school, new role - qualified teacher) - make links to the CCF/ECF as appropriate.</t>
  </si>
  <si>
    <t>(C) Behaviour and Relationships: CCF1 (S7, S1)</t>
  </si>
  <si>
    <r>
      <t>Behaviour</t>
    </r>
    <r>
      <rPr>
        <b/>
        <sz val="10"/>
        <color rgb="FF000000"/>
        <rFont val="Calibri"/>
        <family val="2"/>
        <scheme val="minor"/>
      </rPr>
      <t xml:space="preserve"> M</t>
    </r>
    <r>
      <rPr>
        <b/>
        <sz val="11"/>
        <color rgb="FF000000"/>
        <rFont val="Calibri"/>
        <family val="2"/>
        <scheme val="minor"/>
      </rPr>
      <t>anagement</t>
    </r>
    <r>
      <rPr>
        <b/>
        <sz val="10"/>
        <color rgb="FF000000"/>
        <rFont val="Calibri"/>
        <family val="2"/>
        <scheme val="minor"/>
      </rPr>
      <t xml:space="preserve"> (S7)</t>
    </r>
  </si>
  <si>
    <r>
      <t>Behaviour</t>
    </r>
    <r>
      <rPr>
        <sz val="7"/>
        <color rgb="FF000000"/>
        <rFont val="Calibri"/>
        <family val="2"/>
        <scheme val="minor"/>
      </rPr>
      <t xml:space="preserve"> </t>
    </r>
    <r>
      <rPr>
        <sz val="9"/>
        <color rgb="FF000000"/>
        <rFont val="Calibri"/>
        <family val="2"/>
        <scheme val="minor"/>
      </rPr>
      <t>for</t>
    </r>
    <r>
      <rPr>
        <sz val="10"/>
        <color rgb="FF000000"/>
        <rFont val="Calibri"/>
        <family val="2"/>
        <scheme val="minor"/>
      </rPr>
      <t xml:space="preserve"> Learning     C1 </t>
    </r>
  </si>
  <si>
    <t xml:space="preserve">Know classroom behaviours impact on the learning environment (e.g. the level of ease in attending to learning by teachers and pupils). </t>
  </si>
  <si>
    <t>Know the school's policy and practice; seek to understand behavioural norms that are not explicitly articulated.</t>
  </si>
  <si>
    <t>wk24 Email
Talkthru 33</t>
  </si>
  <si>
    <r>
      <t xml:space="preserve">High  </t>
    </r>
    <r>
      <rPr>
        <sz val="7"/>
        <color rgb="FF000000"/>
        <rFont val="Calibri"/>
        <family val="2"/>
        <scheme val="minor"/>
      </rPr>
      <t xml:space="preserve">C2 </t>
    </r>
    <r>
      <rPr>
        <sz val="10"/>
        <color rgb="FF000000"/>
        <rFont val="Calibri"/>
        <family val="2"/>
        <scheme val="minor"/>
      </rPr>
      <t>Expectations</t>
    </r>
  </si>
  <si>
    <t>Cognisant heuristics influence decision making about pupil behaviour (&amp; assumptions/stereotypes can lead to inappropriate expectations).</t>
  </si>
  <si>
    <t xml:space="preserve">Have high expectations of behaviour; intentions translate into own behaviours that are interpreted by pupils as high expectations. </t>
  </si>
  <si>
    <t xml:space="preserve">wk33 Email, Focussed Obs.
</t>
  </si>
  <si>
    <t xml:space="preserve">Aware expectations are often communicated implicitly and explicit actions can be complex, e.g. overt 'praise' can be heard differently </t>
  </si>
  <si>
    <t>Use strategies such as acknowledgment, praise, sanctions &amp; rewards (school policy); seek evidence of impact on engagement/motivation</t>
  </si>
  <si>
    <t>Talkthru 33
wk33 Focussed Obs</t>
  </si>
  <si>
    <t>TS7.2.1 Have high expectations of behaviour (TS7.2.2) demonstrated by understanding the need to implement fairly a range of strategies, which may include using praise, sanctions and rewards</t>
  </si>
  <si>
    <r>
      <t xml:space="preserve">Routines </t>
    </r>
    <r>
      <rPr>
        <sz val="7"/>
        <color rgb="FF000000"/>
        <rFont val="Calibri"/>
        <family val="2"/>
        <scheme val="minor"/>
      </rPr>
      <t>C3</t>
    </r>
  </si>
  <si>
    <t>Understand the role of routines in creating a positive learning climate; know a range of strategies that could be drawn on to achieve this.</t>
  </si>
  <si>
    <r>
      <t xml:space="preserve">Drawing on school policy, plan for and use classroom </t>
    </r>
    <r>
      <rPr>
        <b/>
        <sz val="10"/>
        <color rgb="FF000000"/>
        <rFont val="Calibri"/>
        <family val="2"/>
        <scheme val="minor"/>
      </rPr>
      <t>routines</t>
    </r>
    <r>
      <rPr>
        <sz val="10"/>
        <color rgb="FF000000"/>
        <rFont val="Calibri"/>
        <family val="2"/>
        <scheme val="minor"/>
      </rPr>
      <t xml:space="preserve">, including </t>
    </r>
    <r>
      <rPr>
        <b/>
        <sz val="10"/>
        <color rgb="FF000000"/>
        <rFont val="Calibri"/>
        <family val="2"/>
        <scheme val="minor"/>
      </rPr>
      <t>consistent</t>
    </r>
    <r>
      <rPr>
        <sz val="10"/>
        <color rgb="FF000000"/>
        <rFont val="Calibri"/>
        <family val="2"/>
        <scheme val="minor"/>
      </rPr>
      <t xml:space="preserve"> use of language and non-verbal signals.</t>
    </r>
  </si>
  <si>
    <t xml:space="preserve">wk33 Focussed Obs. </t>
  </si>
  <si>
    <t>TS7.1.1 Adopting the school’s behaviour policy, have clear rules and routines for behaviour in classrooms</t>
  </si>
  <si>
    <t>Relationships    C4</t>
  </si>
  <si>
    <t>Understand mutually respectful relationships underpin education, and pupils’ prior experiences influence how they interpret interactions.</t>
  </si>
  <si>
    <t>Identify actions likely to build rapport with pupils in classes taught, tailoring actions to the context.</t>
  </si>
  <si>
    <r>
      <t xml:space="preserve">TS7.4.1 </t>
    </r>
    <r>
      <rPr>
        <sz val="10"/>
        <color theme="1"/>
        <rFont val="Calibri"/>
        <family val="2"/>
        <scheme val="minor"/>
      </rPr>
      <t>T</t>
    </r>
    <r>
      <rPr>
        <sz val="10"/>
        <color rgb="FF000000"/>
        <rFont val="Calibri"/>
        <family val="2"/>
        <scheme val="minor"/>
      </rPr>
      <t>ake actions to develop good relationships with pupils</t>
    </r>
  </si>
  <si>
    <r>
      <t xml:space="preserve">Responses </t>
    </r>
    <r>
      <rPr>
        <sz val="7"/>
        <color rgb="FF000000"/>
        <rFont val="Calibri"/>
        <family val="2"/>
        <scheme val="minor"/>
      </rPr>
      <t>C5</t>
    </r>
    <r>
      <rPr>
        <sz val="10"/>
        <color rgb="FF000000"/>
        <rFont val="Calibri"/>
        <family val="2"/>
        <scheme val="minor"/>
      </rPr>
      <t xml:space="preserve"> Consistency       </t>
    </r>
    <r>
      <rPr>
        <b/>
        <sz val="10"/>
        <color rgb="FF000000"/>
        <rFont val="Calibri"/>
        <family val="2"/>
        <scheme val="minor"/>
      </rPr>
      <t>De-escalation &amp; restorative practices</t>
    </r>
  </si>
  <si>
    <t xml:space="preserve">Aware consistency of responses is important; as many decisions will be intuitive and ‘in the moment’, rehearsal &amp; practise is needed. </t>
  </si>
  <si>
    <r>
      <t xml:space="preserve">Follow school behaviour policy, respond fairly to pupil behaviour, aiming for </t>
    </r>
    <r>
      <rPr>
        <b/>
        <sz val="10"/>
        <color rgb="FF000000"/>
        <rFont val="Calibri"/>
        <family val="2"/>
        <scheme val="minor"/>
      </rPr>
      <t>consistency,</t>
    </r>
    <r>
      <rPr>
        <sz val="10"/>
        <color rgb="FF000000"/>
        <rFont val="Calibri"/>
        <family val="2"/>
        <scheme val="minor"/>
      </rPr>
      <t xml:space="preserve"> and encouraging pupil self-regulation. </t>
    </r>
  </si>
  <si>
    <t>Know of complementary strategies, including low-level intervention, de-escalation &amp; restorative practices.</t>
  </si>
  <si>
    <t>With support, practice low-level intervention, de-escalation &amp; restorative practices.</t>
  </si>
  <si>
    <t>TS7.4.2 Drawing on expert colleagues as appropriate, exercise appropriate authority and act decisively when necessary</t>
  </si>
  <si>
    <r>
      <t xml:space="preserve">3 Rs </t>
    </r>
    <r>
      <rPr>
        <sz val="7"/>
        <color rgb="FF000000"/>
        <rFont val="Calibri"/>
        <family val="2"/>
        <scheme val="minor"/>
      </rPr>
      <t>C6</t>
    </r>
  </si>
  <si>
    <t>Understand the interrelationships of 3Rs (routines, relationship, responses) in developing a positive learning climate.</t>
  </si>
  <si>
    <t>Draw together the strands of routines, relationships and responses in planning, and review enactment with expert colleagues.</t>
  </si>
  <si>
    <t xml:space="preserve">TS7.3.1 Use approaches appropriate for developing effective classroom management </t>
  </si>
  <si>
    <t>Self-regulation</t>
  </si>
  <si>
    <t>Self-regulation (e.g. emotion) and motivation are complex - theoretical perspectives inc. locus of control; intrinsic/extrinsic motivation; self-efficacy; goal orientation (master challening content)- affect learning</t>
  </si>
  <si>
    <r>
      <t xml:space="preserve">Consider self-regulation and motivation in planning: E.g. </t>
    </r>
    <r>
      <rPr>
        <i/>
        <sz val="10"/>
        <color rgb="FF000000"/>
        <rFont val="Calibri"/>
        <family val="2"/>
        <scheme val="minor"/>
      </rPr>
      <t>avoid</t>
    </r>
    <r>
      <rPr>
        <sz val="10"/>
        <color rgb="FF000000"/>
        <rFont val="Calibri"/>
        <family val="2"/>
        <scheme val="minor"/>
      </rPr>
      <t xml:space="preserve"> assumptions (‘boys like…’); consider social factors (e.g. 'status'); extrinsic </t>
    </r>
    <r>
      <rPr>
        <sz val="10"/>
        <color rgb="FF000000"/>
        <rFont val="Wingdings"/>
        <charset val="2"/>
      </rPr>
      <t>ð</t>
    </r>
    <r>
      <rPr>
        <sz val="10"/>
        <color rgb="FF000000"/>
        <rFont val="Calibri"/>
        <family val="2"/>
        <scheme val="minor"/>
      </rPr>
      <t xml:space="preserve"> (emotional engagement) =&gt; intrinsic</t>
    </r>
  </si>
  <si>
    <t>wk33 Focussed Obs</t>
  </si>
  <si>
    <t xml:space="preserve">Motivation </t>
  </si>
  <si>
    <t>C7</t>
  </si>
  <si>
    <r>
      <t xml:space="preserve">Tasks </t>
    </r>
    <r>
      <rPr>
        <sz val="7"/>
        <color rgb="FF000000"/>
        <rFont val="Calibri"/>
        <family val="2"/>
        <scheme val="minor"/>
      </rPr>
      <t>C8</t>
    </r>
  </si>
  <si>
    <t xml:space="preserve">Aware of the role of appropriate classroom activities, task selection, clarity of instructions and ways of working on engagement. </t>
  </si>
  <si>
    <t>Ensure the accessibility of instructions and the appropriateness of learning activities is part of any review of behaviour.</t>
  </si>
  <si>
    <t>TS7.3.2 Identify approaches and routines that are appropriate to pupils’ needs in order to involve and motivate them</t>
  </si>
  <si>
    <t>Ethos and  school policy and practice    C9</t>
  </si>
  <si>
    <t xml:space="preserve">Aware of the range of factors that can contribute to behavioural norms – e.g. how an organisation culture is formed and developed. </t>
  </si>
  <si>
    <t>Discuss how to promote positive behaviours within and beyond the classroom and, with support, enact</t>
  </si>
  <si>
    <t>TS7.1.2 Take responsibility for promoting and modelling good &amp; courteous behaviour in classrooms; in collaboration with expert colleagues, contribute around school</t>
  </si>
  <si>
    <t>Interim   Report</t>
  </si>
  <si>
    <t>Met includes ‘not necessarily consistent’ &amp; ‘with support &amp; guidance’</t>
  </si>
  <si>
    <t>Teachers’ Standard 7. Manage behaviour effectively to ensure a good and safe learning environment                                                                   Met:</t>
  </si>
  <si>
    <t>Teachers’ Standard 7. Manage behaviour effectively to ensure a good and safe learning environment                                                                                                       Met:</t>
  </si>
  <si>
    <t xml:space="preserve">ECT Transition </t>
  </si>
  <si>
    <t>Strengths linked to CCF/ECF</t>
  </si>
  <si>
    <t>Take the opportunity to relate the ECF to your subject.</t>
  </si>
  <si>
    <t xml:space="preserve">Student teacher to complete: </t>
  </si>
  <si>
    <t>(C) Behaviour and Relationships: CCF1 (S1)</t>
  </si>
  <si>
    <t>Expectations  - Shaping the Environment</t>
  </si>
  <si>
    <r>
      <t xml:space="preserve">Relationship building </t>
    </r>
    <r>
      <rPr>
        <b/>
        <sz val="8"/>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</si>
  <si>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and the types of interaction likely to establish this.</t>
    </r>
  </si>
  <si>
    <t>Take a range of steps to establish good relationship with pupils, tailoring approaches to different contexts</t>
  </si>
  <si>
    <t>(wk27 Email)</t>
  </si>
  <si>
    <t>Parents</t>
  </si>
  <si>
    <t>Aware of the different forms of parent/school engagement and the influence on pupil engagement,…</t>
  </si>
  <si>
    <t>Under supervision, draw on parental engagement to contribute to a positive learning climate</t>
  </si>
  <si>
    <t>wk36  Email Focussed Act</t>
  </si>
  <si>
    <t>C11</t>
  </si>
  <si>
    <t>TS1.1.3 Develop mutually respectful relationships with pupils (usually resulting in a developing rapport).</t>
  </si>
  <si>
    <t>Expectations</t>
  </si>
  <si>
    <t>Know expectations influence classrooms norms and pupil outcomes (inc. unconscious bias); language key to communicating expectations</t>
  </si>
  <si>
    <t>Set appropriately ambitious goals for all pupils in own classes. Plan and use language to communicate a belief in the potential of all</t>
  </si>
  <si>
    <t>wk33 Email, Focussed Obs</t>
  </si>
  <si>
    <r>
      <t xml:space="preserve">Classroom norms          </t>
    </r>
    <r>
      <rPr>
        <sz val="7"/>
        <color rgb="FF000000"/>
        <rFont val="Calibri"/>
        <family val="2"/>
        <scheme val="minor"/>
      </rPr>
      <t>C12</t>
    </r>
  </si>
  <si>
    <t xml:space="preserve">C12 </t>
  </si>
  <si>
    <t xml:space="preserve">TS1.2 Set goals aimed to stretch and challenge pupils of all backgrounds, abilities and dispositions. </t>
  </si>
  <si>
    <t>Engagement</t>
  </si>
  <si>
    <t>Aware engagement is s broad construct (e.g. behavioural, emotional, cognitive) and some pupils need support to fully engage in learning (e.g. pupils with ‘low social standing’ often find it harder to engage)</t>
  </si>
  <si>
    <t xml:space="preserve">Plan activities likely to arouse interest, engagement &amp; effort, so all pupils can participate* with positive acceptance (*maybe in different ways) inc. learning from errors, with perseverance acknowledged. </t>
  </si>
  <si>
    <t>C13</t>
  </si>
  <si>
    <t>TS1.1.2 Plan activities that contribute to a stimulating environment for pupils.</t>
  </si>
  <si>
    <r>
      <t xml:space="preserve">Safe environment    </t>
    </r>
    <r>
      <rPr>
        <sz val="8"/>
        <color rgb="FF000000"/>
        <rFont val="Calibri"/>
        <family val="2"/>
        <scheme val="minor"/>
      </rPr>
      <t>C14</t>
    </r>
  </si>
  <si>
    <t>Aware a safe environment has physical and emotional elements, and a predictable/secure environments benefits all esp. pupils with SEND.  Know expectations are often communicated implicitly - social norms.</t>
  </si>
  <si>
    <t xml:space="preserve">Communicate high behavioural expectations, taking into account pupils' physical and emotional safety. Drawing on support as needed, provide a safe environment for pupils. </t>
  </si>
  <si>
    <t>TS1.1.1 Contribute to a safe environment for pupils.</t>
  </si>
  <si>
    <r>
      <t xml:space="preserve">Organisation of pupils      </t>
    </r>
    <r>
      <rPr>
        <sz val="7"/>
        <color rgb="FF000000"/>
        <rFont val="Calibri"/>
        <family val="2"/>
        <scheme val="minor"/>
      </rPr>
      <t>C15</t>
    </r>
  </si>
  <si>
    <t>Know organisation can influence learning. e.g. ‘ability’ grouping can lower teacher expectations and hence pupil attainment.</t>
  </si>
  <si>
    <t xml:space="preserve">Discuss the rational for how pupils are grouped in school; articulate how expectations are retained for all pupils and classes </t>
  </si>
  <si>
    <t>wk35 Email</t>
  </si>
  <si>
    <t>wk37 Email</t>
  </si>
  <si>
    <r>
      <t xml:space="preserve">Understanding oneself        </t>
    </r>
    <r>
      <rPr>
        <sz val="7"/>
        <color rgb="FF000000"/>
        <rFont val="Calibri"/>
        <family val="2"/>
        <scheme val="minor"/>
      </rPr>
      <t>C16</t>
    </r>
  </si>
  <si>
    <t>Know teachers' behaviours influence pupils, so regulating oneself is essential</t>
  </si>
  <si>
    <t>Model positive attitudes and behaviours. With support, ensure attribution of poor B4L does not default to a pupil deficit model.</t>
  </si>
  <si>
    <r>
      <t xml:space="preserve">TS1.3 Model the positive attitudes, values and behaviour that are expected of pupils, in line with </t>
    </r>
    <r>
      <rPr>
        <sz val="10"/>
        <color theme="1"/>
        <rFont val="Calibri"/>
        <family val="2"/>
        <scheme val="minor"/>
      </rPr>
      <t>school policies</t>
    </r>
  </si>
  <si>
    <t xml:space="preserve">Teachers’ Standard 1. Set high expectations which inspire, motivate and challenge pupils                                                                                        Met: </t>
  </si>
  <si>
    <t xml:space="preserve">Teachers’ Standard 1. Set high expectations which inspire, motivate and challenge pupils </t>
  </si>
  <si>
    <t>(D) Pedagogy - How Pupils Learn: CCF2 (S2)</t>
  </si>
  <si>
    <t>Knowing</t>
  </si>
  <si>
    <t>Subject Exemplification</t>
  </si>
  <si>
    <t>How pupils learn, and how teachers teach</t>
  </si>
  <si>
    <t>Theories of learning</t>
  </si>
  <si>
    <t>Familiar with different schools of thought about learning; understand key tenets: Cognitive/neuroscience; Constructivism; Social constructivism; Humanism; Behaviourism</t>
  </si>
  <si>
    <t>Articulate how relevant perspectives inform:</t>
  </si>
  <si>
    <t>Specific sessions on questioning and structuring curriculum.  Discussion of appropriate and relevant theories of learning.  External speakers to discuss knowledge organisation and memory. Application to students’ lesson planning exercises.</t>
  </si>
  <si>
    <t>wk26 Email</t>
  </si>
  <si>
    <t>i) planning of learning sequences</t>
  </si>
  <si>
    <t>wk 26 Focussed Obs</t>
  </si>
  <si>
    <t>D1</t>
  </si>
  <si>
    <t xml:space="preserve">ii) interpretation of classrooms </t>
  </si>
  <si>
    <t>Understand the role of  affect (emotion) and needs (e.g. Maslow) on learning</t>
  </si>
  <si>
    <t xml:space="preserve">Discuss: e.g. impact of physiological, safety, belonging, esteem needs on learning. </t>
  </si>
  <si>
    <t>wk33 Email Focussed Obs</t>
  </si>
  <si>
    <t>Cognitive Science</t>
  </si>
  <si>
    <t xml:space="preserve">Aware of cognitive science perspectives (inc.  CCF endorsed approaches): </t>
  </si>
  <si>
    <t>Engage with school/departmental approaches related to cognitive science perspectives</t>
  </si>
  <si>
    <t>Lesson planning &amp; ERFs</t>
  </si>
  <si>
    <t>D2</t>
  </si>
  <si>
    <t xml:space="preserve">Mental schema development: Influence of prior knowledge and learning. </t>
  </si>
  <si>
    <t xml:space="preserve">Discuss concept and mental schema formation (inc. how to avoid/address misconceptions). </t>
  </si>
  <si>
    <t>Memory: Working and long-term.</t>
  </si>
  <si>
    <t>Relate relevant perspectives to practice:</t>
  </si>
  <si>
    <t>(UA2)</t>
  </si>
  <si>
    <t>Cognitive Load: Managing: split attention, dual coding; retrieval, spaced, interleave, practice …</t>
  </si>
  <si>
    <t>ii) interpretation of classrooms</t>
  </si>
  <si>
    <t>TS2.4 Demonstrate knowledge and understanding of how pupils learn (w.r.t. CARD) and how this can inform teaching</t>
  </si>
  <si>
    <t>Cognisant of different schools of thought about pedagogy, and links to theories of learning: E.g. Inquiry, Dialogic, Mindset, Direct Instruction, Knowledge curriculum…</t>
  </si>
  <si>
    <t xml:space="preserve">Use appropriate pedagogical perspectives to inform lesson planning. </t>
  </si>
  <si>
    <t>Lesson planning input including relationship between long-term, medium-term and short-term learning (e.g. building schema for the understanding of Shakespeare texts, developing writing skills, understanding poetry and building a critical lexis)</t>
  </si>
  <si>
    <t>D4</t>
  </si>
  <si>
    <t>wk26 Focussed Obs</t>
  </si>
  <si>
    <t>Talkthru 26</t>
  </si>
  <si>
    <t xml:space="preserve">Aware of ways to gauge and take into account pupils’ prior knowledge (inc. misconceptions) when planning lesson sequences </t>
  </si>
  <si>
    <t>Seek to gauge &amp; build on prior knowledge: increase challenge (e.g. less scaffolding, more interacting elements); address misconceptions</t>
  </si>
  <si>
    <t>wk 35 Focussed Obs</t>
  </si>
  <si>
    <t>Pedagogical techniques</t>
  </si>
  <si>
    <t xml:space="preserve">Understand a range of classroom techniques, inc. those endorsed by CCF and adopted by schools. E.g.: Exposition, questioning, practice, modelling, worked examples, steps, links, retrieval, spaced, interleaved, variation </t>
  </si>
  <si>
    <t xml:space="preserve">Select appropriate techniques to address learning intentions, based on articulated pedagogical principles. </t>
  </si>
  <si>
    <t>D5</t>
  </si>
  <si>
    <t>wk35 Email, Focussed Obs</t>
  </si>
  <si>
    <t>Talkthru 35</t>
  </si>
  <si>
    <t>TS2.2 Show awareness of pupils’ capabilities and prior knowledge; plan some aspects of teaching to build on these</t>
  </si>
  <si>
    <t>Pupil Progress</t>
  </si>
  <si>
    <t xml:space="preserve">Understand the relationships between teacher actions and pupil learning as a professional responsibility. </t>
  </si>
  <si>
    <t xml:space="preserve">Review evidence of pupil progress in relation to planning and teaching, acknowledging professional responsibilities </t>
  </si>
  <si>
    <t>Relate large scale data and AfL. Interrogate subject specific assessment to identify common errors and misconceptions</t>
  </si>
  <si>
    <t>D7</t>
  </si>
  <si>
    <t>TS2.1 Understand how to contribute to pupils’ attainment, progress and outcomes</t>
  </si>
  <si>
    <t>Pupil Involvement</t>
  </si>
  <si>
    <t>Understand the role of metacognition and self-regulation on learning (inc. the complexities of motivation, emotion, attention)</t>
  </si>
  <si>
    <t>Plan opportunities for pupils to review,  take ownership and develop understanding of their learning process.</t>
  </si>
  <si>
    <t xml:space="preserve">Plan assessment appropriate to level e.g. A Level Literature - self and peer assessment. </t>
  </si>
  <si>
    <t>wk29 Focussed Obs</t>
  </si>
  <si>
    <t>D8</t>
  </si>
  <si>
    <t>TS2.3 Incorporate some opportunities for pupils to reflect on the progress they have made and their emerging needs</t>
  </si>
  <si>
    <t>TS2.5 Can provide opportunities, through planning and/or response, which encourage pupils to take a responsible and conscientious attitude to their own work and study</t>
  </si>
  <si>
    <t xml:space="preserve">Teachers’ Standard 2. Promote good progress and outcomes by pupils                                                                                                                                      Met: </t>
  </si>
  <si>
    <t>Teachers’ Standard 2. Promote good progress and outcomes by pupils</t>
  </si>
  <si>
    <t>(D) Pedagogy - Classroom Practice: CCF2 (S4)</t>
  </si>
  <si>
    <t xml:space="preserve">Planning </t>
  </si>
  <si>
    <r>
      <t xml:space="preserve">Planning  </t>
    </r>
    <r>
      <rPr>
        <sz val="6"/>
        <color rgb="FF000000"/>
        <rFont val="Calibri"/>
        <family val="2"/>
        <scheme val="minor"/>
      </rPr>
      <t>D9</t>
    </r>
    <r>
      <rPr>
        <sz val="10"/>
        <color rgb="FF000000"/>
        <rFont val="Calibri"/>
        <family val="2"/>
        <scheme val="minor"/>
      </rPr>
      <t xml:space="preserve">
</t>
    </r>
    <r>
      <rPr>
        <sz val="8"/>
        <color rgb="FF000000"/>
        <rFont val="Calibri"/>
        <family val="2"/>
        <scheme val="minor"/>
      </rPr>
      <t xml:space="preserve">   Sequencing
   Progression
   Assessment</t>
    </r>
  </si>
  <si>
    <t xml:space="preserve">Understand how to plan and sequence learning opportunities inc.: Providing ways to progress with key ideas; how to plan for assessment and responsiveness. </t>
  </si>
  <si>
    <t>With support, draw on school resources to plan lesson sequences. Articulate how tasks relate to key ideas. Plan for assessment (inc.  identifying 'starting points' for activities).</t>
  </si>
  <si>
    <t>Focus on Intent, Implementation and Impact that underpin lesson planning.  Continue to apply these concepts to topics taught.</t>
  </si>
  <si>
    <t>wk26 Focussed Obs.</t>
  </si>
  <si>
    <t>wk28 Email</t>
  </si>
  <si>
    <r>
      <rPr>
        <sz val="10"/>
        <color rgb="FF000000"/>
        <rFont val="Calibri"/>
        <family val="2"/>
        <scheme val="minor"/>
      </rPr>
      <t xml:space="preserve">Key         </t>
    </r>
    <r>
      <rPr>
        <sz val="6"/>
        <color rgb="FF000000"/>
        <rFont val="Calibri"/>
        <family val="2"/>
        <scheme val="minor"/>
      </rPr>
      <t>D10</t>
    </r>
    <r>
      <rPr>
        <sz val="10"/>
        <color rgb="FF000000"/>
        <rFont val="Calibri"/>
        <family val="2"/>
        <scheme val="minor"/>
      </rPr>
      <t xml:space="preserve"> Concepts</t>
    </r>
    <r>
      <rPr>
        <sz val="7"/>
        <color rgb="FF000000"/>
        <rFont val="Calibri"/>
        <family val="2"/>
        <scheme val="minor"/>
      </rPr>
      <t xml:space="preserve"> </t>
    </r>
  </si>
  <si>
    <t>Understand domain's key concepts &amp; how to assess potential of tasks to expose key ideas.</t>
  </si>
  <si>
    <t>Plan activities so pupils can think hard about key ideas, inc. questions to challenge &amp; extend</t>
  </si>
  <si>
    <t>wk37 Focussed Obs</t>
  </si>
  <si>
    <t xml:space="preserve">TS4.5 Working collaboratively with expert colleagues, contribute to the design and provision of an engaging curriculum within the relevant subject area(s) e.g. by adapting school/departmental resources appropriately for classes taught. </t>
  </si>
  <si>
    <t xml:space="preserve">Structuring lessons     </t>
  </si>
  <si>
    <t xml:space="preserve">Understand key features of lessons, and how different types of activities can be selected and organised. E.g. Teacher (exposition, steps, modelling, scaffolding, worked examples…); Subject (tasks; links, …); Pupils (practice,… to voicing reasoning and critical thinking…). </t>
  </si>
  <si>
    <t>Select and adapt appropriate tasks (draw on school schemes). Over time, use a range of activities, e.g. modelling, collaborative work… Sequence components of tasks (inc. links), balancing level of new content, planning scaffolding (and fading) for key ideas.</t>
  </si>
  <si>
    <t>Consider different elements of English (poetry, independent writing, drama etc.) - explore and apply a variety of techniques for sharing and consolidating knowledge with a view to developing a fluent, accessible repertoire for implementation in the classroom.
Explore opportunities to debate climate and sustainability when teaching literary texts.</t>
  </si>
  <si>
    <t>D11</t>
  </si>
  <si>
    <t>Aware of the challenges in understanding complex ideas and in transferring learning to unfamiliar contexts. Building a repertoire of approaches to communicate key ideas.</t>
  </si>
  <si>
    <t>Develop explanations; e.g. thinking aloud; concrete representations of abstract ideas; combine diagrams with verbal; linking new material to domain specific principles;…</t>
  </si>
  <si>
    <t>wk28 Focussed Act</t>
  </si>
  <si>
    <t xml:space="preserve">Aware of the wide range of forms and roles questions can take (e.g. drawing attention to). </t>
  </si>
  <si>
    <t>Identify different roles questioning can take &amp; plan for use (e.g. exposing issues, stretch,…).</t>
  </si>
  <si>
    <t xml:space="preserve">wk235 Focussed Obs </t>
  </si>
  <si>
    <t xml:space="preserve">wk37 Email (SR), Focussed Obs </t>
  </si>
  <si>
    <t>TS4.1 Can plan appropriately structured lessons to impart knowledge &amp; develop understanding, with lesson time regularly used appropriately</t>
  </si>
  <si>
    <t>Review</t>
  </si>
  <si>
    <t xml:space="preserve">Develop reflective practice, drawing on course systems to hone PD and benefit pupil learning. </t>
  </si>
  <si>
    <t>Review lessons; with experts, analyse/ deconstruct implications for pupil learning</t>
  </si>
  <si>
    <t>Share experiences with experts and build reflection through discourse.</t>
  </si>
  <si>
    <t>Weekly meetings</t>
  </si>
  <si>
    <t>D13</t>
  </si>
  <si>
    <t>All Focussed Obs. ERFs</t>
  </si>
  <si>
    <t>TS4.4 Reflect systematically on the effectiveness of lessons and approaches to teaching, engaging with course processes as appropriate</t>
  </si>
  <si>
    <t>Know how classroom talk and collaboration can develop reasoning &amp; stimulate thinking.</t>
  </si>
  <si>
    <t>Identify ways to scaffold classroom talk and collaborative working (e.g. guided pair work)</t>
  </si>
  <si>
    <t>Consider and experiment with key ideas such as Socratic questioning, thinking time and having safe opportunities to get things wrong</t>
  </si>
  <si>
    <t>Talkthru 32</t>
  </si>
  <si>
    <t xml:space="preserve">Understand how lesson design can influence students’ attitudes to learning, encourage wonder curiousity and a love of learning. </t>
  </si>
  <si>
    <r>
      <rPr>
        <sz val="10"/>
        <rFont val="Calibri"/>
        <family val="2"/>
        <scheme val="minor"/>
      </rPr>
      <t>Plan for engagement and motivation (cognisant assumptions are often erroneous)</t>
    </r>
    <r>
      <rPr>
        <sz val="10"/>
        <color rgb="FFFF0000"/>
        <rFont val="Calibri"/>
        <family val="2"/>
        <scheme val="minor"/>
      </rPr>
      <t>.</t>
    </r>
    <r>
      <rPr>
        <sz val="10"/>
        <color rgb="FF000000"/>
        <rFont val="Calibri"/>
        <family val="2"/>
        <scheme val="minor"/>
      </rPr>
      <t xml:space="preserve"> Discuss ways to promote positive attitudes.</t>
    </r>
  </si>
  <si>
    <t>wk33 Email (SR), Focussed Obs</t>
  </si>
  <si>
    <t>D14</t>
  </si>
  <si>
    <t>TS4.2 Can employ some strategies that are likely to promote a love of learning and children’s intellectual curiosity</t>
  </si>
  <si>
    <t>Homework</t>
  </si>
  <si>
    <t>Understand the role of out-of-class activities on pupil learning; quality &amp; relevance key factors</t>
  </si>
  <si>
    <t>Follow school practice on homework (setting and marking)</t>
  </si>
  <si>
    <t>Discuss the role of homework</t>
  </si>
  <si>
    <t>D15</t>
  </si>
  <si>
    <t>TS4.3 Drawing on school/departmental resources, set homework in line with school policy and practice to consolidate and extend the knowledge and understanding pupils have acquired</t>
  </si>
  <si>
    <t xml:space="preserve">Teachers’ Standard 4. Plan and teach well-structured lessons                                                                                                                                                 Met: </t>
  </si>
  <si>
    <t>Teachers’ Standard 4. Plan and teach well-structured lessons</t>
  </si>
  <si>
    <t>(D) Pedagogy - Adaptive Teaching: CCF2 (S5)</t>
  </si>
  <si>
    <t>Adaptive Teaching</t>
  </si>
  <si>
    <t>Child Development</t>
  </si>
  <si>
    <t>Understand different theories of child development (physical, social and intellectual) e.g. different rates of learning</t>
  </si>
  <si>
    <t>Discuss how planning and teaching can be adapted to suit stage of development (inc. how parent/career engagement may change)</t>
  </si>
  <si>
    <t>wk36 Focussed Obs</t>
  </si>
  <si>
    <t>D16</t>
  </si>
  <si>
    <t xml:space="preserve">TS5.3 Demonstrate an awareness of the physical, social and intellectual development of children for the age range taught; shows some understanding of how to use approaches that are developmentally appropriate </t>
  </si>
  <si>
    <t xml:space="preserve">Inclusion  </t>
  </si>
  <si>
    <r>
      <t>Principle:</t>
    </r>
    <r>
      <rPr>
        <sz val="10"/>
        <color rgb="FF000000"/>
        <rFont val="Calibri"/>
        <family val="2"/>
        <scheme val="minor"/>
      </rPr>
      <t xml:space="preserve"> Include all learners, with high expectations for all. Aware learners have different needs/support (separate tasks &amp; wrong assumptions can lower expectations)</t>
    </r>
    <r>
      <rPr>
        <b/>
        <sz val="10"/>
        <color rgb="FF000000"/>
        <rFont val="Calibri"/>
        <family val="2"/>
        <scheme val="minor"/>
      </rPr>
      <t xml:space="preserve"> </t>
    </r>
    <r>
      <rPr>
        <sz val="10"/>
        <color rgb="FF000000"/>
        <rFont val="Calibri"/>
        <family val="2"/>
        <scheme val="minor"/>
      </rPr>
      <t>- know understanding differences is essential.</t>
    </r>
  </si>
  <si>
    <r>
      <t xml:space="preserve">With support, adapt lessons. </t>
    </r>
    <r>
      <rPr>
        <sz val="10"/>
        <color rgb="FF000000"/>
        <rFont val="Calibri"/>
        <family val="2"/>
        <scheme val="minor"/>
      </rPr>
      <t>Discuss how to: assess to understand needs; promote equity of access by providing appropriate learning opportunities to meet the needs of individuals, without unnecessary workload.</t>
    </r>
  </si>
  <si>
    <t>Consider how to support reading/writing by a variety of strategies inc. using drama sensitively to engage all in literary texts e.g. hot seating, group performance, debate</t>
  </si>
  <si>
    <t>wk27 Email, Focussed Oobs</t>
  </si>
  <si>
    <t>D17</t>
  </si>
  <si>
    <t>Talkthru 27.1</t>
  </si>
  <si>
    <t>wk37 Email, Focussed Obs</t>
  </si>
  <si>
    <t>Talkthru 37, Talkthru 38</t>
  </si>
  <si>
    <t>wk38 Email, Focussed Obs</t>
  </si>
  <si>
    <r>
      <t>TS5.1 Shows awareness of when and how to adapt teaching appropriately, and employs some approaches that provide appropriate learning opportunities</t>
    </r>
    <r>
      <rPr>
        <sz val="11"/>
        <color theme="1"/>
        <rFont val="Calibri"/>
        <family val="2"/>
        <scheme val="minor"/>
      </rPr>
      <t xml:space="preserve"> </t>
    </r>
    <r>
      <rPr>
        <sz val="10"/>
        <color theme="1"/>
        <rFont val="Calibri"/>
        <family val="2"/>
        <scheme val="minor"/>
      </rPr>
      <t>for pupils in classes taught.</t>
    </r>
  </si>
  <si>
    <r>
      <t xml:space="preserve">SEND         </t>
    </r>
    <r>
      <rPr>
        <sz val="7"/>
        <color rgb="FF000000"/>
        <rFont val="Calibri"/>
        <family val="2"/>
        <scheme val="minor"/>
      </rPr>
      <t>D18</t>
    </r>
  </si>
  <si>
    <t>Know the principles in SEND Code of Practice (CoP) and how to translate into practice.</t>
  </si>
  <si>
    <t>Adapt teaching to meet pupil needs in classes taught. Work with SENCO etc. as appropriate.</t>
  </si>
  <si>
    <t>wk27 Email, Focussed Obs.</t>
  </si>
  <si>
    <t>Disadvantage</t>
  </si>
  <si>
    <t>Know pupils from disadvantaged backgrounds tend to do less well - high quality teaching has positive long-term benefits; aware of barriers.</t>
  </si>
  <si>
    <t>Engage with school PP policies, employing approaches in classes taught with support.</t>
  </si>
  <si>
    <t>Draw on case studies to engage with school policy to address disadvantaged learners</t>
  </si>
  <si>
    <t>wk35 Email (SR)</t>
  </si>
  <si>
    <r>
      <t xml:space="preserve">PP </t>
    </r>
    <r>
      <rPr>
        <sz val="7"/>
        <color rgb="FF000000"/>
        <rFont val="Calibri"/>
        <family val="2"/>
        <scheme val="minor"/>
      </rPr>
      <t>D19</t>
    </r>
    <r>
      <rPr>
        <sz val="10"/>
        <color rgb="FF000000"/>
        <rFont val="Calibri"/>
        <family val="2"/>
        <scheme val="minor"/>
      </rPr>
      <t xml:space="preserve">   LAC </t>
    </r>
    <r>
      <rPr>
        <sz val="7"/>
        <color rgb="FF000000"/>
        <rFont val="Calibri"/>
        <family val="2"/>
        <scheme val="minor"/>
      </rPr>
      <t>D20</t>
    </r>
  </si>
  <si>
    <r>
      <t>Race and culture</t>
    </r>
    <r>
      <rPr>
        <sz val="7"/>
        <color rgb="FF000000"/>
        <rFont val="Calibri"/>
        <family val="2"/>
        <scheme val="minor"/>
      </rPr>
      <t xml:space="preserve">        D21</t>
    </r>
  </si>
  <si>
    <t xml:space="preserve">Know about cohort differences in attainment &amp; exclusions related to ethnicity. Understand issues of representation within curricula.  </t>
  </si>
  <si>
    <t xml:space="preserve">With support, contribute to equity of access to education for all. Discuss how different groups are represented in curricula </t>
  </si>
  <si>
    <t xml:space="preserve">wk27 Email </t>
  </si>
  <si>
    <t>wk37 Email, Focussed Ob</t>
  </si>
  <si>
    <t xml:space="preserve">Talkthru 37 </t>
  </si>
  <si>
    <r>
      <t xml:space="preserve">EAL            </t>
    </r>
    <r>
      <rPr>
        <sz val="7"/>
        <color rgb="FF000000"/>
        <rFont val="Calibri"/>
        <family val="2"/>
        <scheme val="minor"/>
      </rPr>
      <t>D22</t>
    </r>
  </si>
  <si>
    <t>Aware learners with EAL have differing specific needs.</t>
  </si>
  <si>
    <t>Use models (e.g. BICS, CALP) to help planning.</t>
  </si>
  <si>
    <t>Consider implications for planning.</t>
  </si>
  <si>
    <t>(wk27 and wk38)</t>
  </si>
  <si>
    <r>
      <t xml:space="preserve">Additional Adults (AA)  </t>
    </r>
    <r>
      <rPr>
        <sz val="7"/>
        <color rgb="FF000000"/>
        <rFont val="Calibri"/>
        <family val="2"/>
        <scheme val="minor"/>
      </rPr>
      <t>D24</t>
    </r>
  </si>
  <si>
    <t>Understand how AAs can improve outcomes (e.g. TAs prepared, supplement not replace teachers).</t>
  </si>
  <si>
    <t>Supervised, include AAs in lesson planning (inc. linking interventions to class teaching).</t>
  </si>
  <si>
    <t>wk27 Email, Talkthru 27.1</t>
  </si>
  <si>
    <r>
      <t xml:space="preserve">Prior Attainment                     </t>
    </r>
    <r>
      <rPr>
        <sz val="8"/>
        <color rgb="FF000000"/>
        <rFont val="Calibri"/>
        <family val="2"/>
        <scheme val="minor"/>
      </rPr>
      <t>D25</t>
    </r>
  </si>
  <si>
    <t>Know inappropriate assumptions about low attaining pupils can lower outcomes. Know how pupils are grouped has an impact - monitor.</t>
  </si>
  <si>
    <t>Discuss school policy e.g. do attainment groups limits pupils’ curriculum access &amp; how high expectations are maintained</t>
  </si>
  <si>
    <t>TS5.2 Shows an awareness of how some factors can inhibit pupils’ ability to learn within classes taught and can plan ways to overcome these</t>
  </si>
  <si>
    <t>TS5.4 Have an awareness of the needs of all pupils, inc. those with SEN, from disadvantaged backgrounds, with EAL; with disabilities and of all attainment. When opportunities arise, able to use and evaluate distinctive teaching approaches designed to engage and support them.</t>
  </si>
  <si>
    <t>Teachers’ Standard 5. Adapt teaching to respond to the strengths and needs of all pupils                                                           Met:</t>
  </si>
  <si>
    <t>Teachers’ Standard 5. Adapt teaching to respond to the strengths and needs of all pupils</t>
  </si>
  <si>
    <t>(E) Curriculum: CCF3 (S3)</t>
  </si>
  <si>
    <t xml:space="preserve">Knowing </t>
  </si>
  <si>
    <t>Subject and Curriculum</t>
  </si>
  <si>
    <r>
      <t xml:space="preserve">Curriculum design  </t>
    </r>
    <r>
      <rPr>
        <sz val="7"/>
        <color rgb="FF000000"/>
        <rFont val="Calibri"/>
        <family val="2"/>
        <scheme val="minor"/>
      </rPr>
      <t>E1</t>
    </r>
  </si>
  <si>
    <t>Understand subject statutory and advisory guidance, and be aware of general guidance.</t>
  </si>
  <si>
    <t xml:space="preserve">Engage with the school’s curriculum; with experts, discuss design and implementation. </t>
  </si>
  <si>
    <t>Consider: National Curriculum and structure of GCSE/A Level specifications and guidance</t>
  </si>
  <si>
    <t>Talkthru 28</t>
  </si>
  <si>
    <t>Subject</t>
  </si>
  <si>
    <t>Have secure subject knowledge.</t>
  </si>
  <si>
    <t>Exhibit subject knowledge needed for lessons.</t>
  </si>
  <si>
    <t>Maintain Subject Knowledge Tracking Audit and discuss</t>
  </si>
  <si>
    <t>Lesson Planning &amp; ERFs</t>
  </si>
  <si>
    <t>knowledge</t>
  </si>
  <si>
    <t>Have up-to-date subject curricula knowledge</t>
  </si>
  <si>
    <t>Able to discuss curriculum developments.</t>
  </si>
  <si>
    <t>E2</t>
  </si>
  <si>
    <t xml:space="preserve">TS3.1.1 Have a secure knowledge of the relevant subject(s) and curriculum areas  </t>
  </si>
  <si>
    <t>TS3.2.1 Demonstrate some critical understanding of developments in the subject and curriculum areas</t>
  </si>
  <si>
    <t>Teacher knowledge</t>
  </si>
  <si>
    <r>
      <t>Understand the interconnected nature of knowledge for teaching: subject, pedagogical content,</t>
    </r>
    <r>
      <rPr>
        <sz val="10"/>
        <color rgb="FFFF0000"/>
        <rFont val="Calibri"/>
        <family val="2"/>
        <scheme val="minor"/>
      </rPr>
      <t xml:space="preserve"> </t>
    </r>
    <r>
      <rPr>
        <sz val="10"/>
        <rFont val="Calibri"/>
        <family val="2"/>
        <scheme val="minor"/>
      </rPr>
      <t>technological &amp;</t>
    </r>
    <r>
      <rPr>
        <sz val="10"/>
        <color rgb="FF000000"/>
        <rFont val="Calibri"/>
        <family val="2"/>
        <scheme val="minor"/>
      </rPr>
      <t xml:space="preserve"> curriculum (inc. seq)</t>
    </r>
  </si>
  <si>
    <t xml:space="preserve">With experts, seek powerful examples, models analogies, illustrations, demonstrations. Discuss how to sequencing content effectively. </t>
  </si>
  <si>
    <t xml:space="preserve">Reflect on the connections between subject knowledge, pedagogical content and curriculum.  </t>
  </si>
  <si>
    <t>wk26 &amp; wk28 Focussed Obs</t>
  </si>
  <si>
    <t>Talkthru 26 (sequencing)</t>
  </si>
  <si>
    <t>E3</t>
  </si>
  <si>
    <t>Pedagogical knowledge</t>
  </si>
  <si>
    <r>
      <t xml:space="preserve">Identify </t>
    </r>
    <r>
      <rPr>
        <b/>
        <sz val="10"/>
        <color rgb="FF000000"/>
        <rFont val="Calibri"/>
        <family val="2"/>
        <scheme val="minor"/>
      </rPr>
      <t>key concepts</t>
    </r>
    <r>
      <rPr>
        <sz val="10"/>
        <color rgb="FF000000"/>
        <rFont val="Calibri"/>
        <family val="2"/>
        <scheme val="minor"/>
      </rPr>
      <t>, skills and principles of the subject. Know links between ideas &amp; how sequencing supports coherent mental schema. Aware of common barriers &amp; misconceptions.</t>
    </r>
  </si>
  <si>
    <r>
      <t xml:space="preserve">Use </t>
    </r>
    <r>
      <rPr>
        <b/>
        <sz val="10"/>
        <color rgb="FF000000"/>
        <rFont val="Calibri"/>
        <family val="2"/>
        <scheme val="minor"/>
      </rPr>
      <t xml:space="preserve">good examples and models. </t>
    </r>
    <r>
      <rPr>
        <sz val="10"/>
        <color rgb="FF000000"/>
        <rFont val="Calibri"/>
        <family val="2"/>
        <scheme val="minor"/>
      </rPr>
      <t>Use tasks &amp; sequencing (from school resources) so pupils meet key ideas &amp; engage with domain specific principles. Plan for common misconceptions.</t>
    </r>
  </si>
  <si>
    <t xml:space="preserve">Consider the importance of logical and systematic planning that is aware of, and responsive to, the pupil experience. Explore  oportunities to include sustainablity issues. </t>
  </si>
  <si>
    <t>wk28 Focussed Obs</t>
  </si>
  <si>
    <t>E4</t>
  </si>
  <si>
    <t>Subject specific principles</t>
  </si>
  <si>
    <t>TS3.1.2 Can provide opportunities, through planning and/or response, which are likely to foster and maintain pupils’ interest in the subject</t>
  </si>
  <si>
    <t xml:space="preserve">TS3.1.3 Can anticipate common misconceptions and can plan suitable responses to address misunderstandings </t>
  </si>
  <si>
    <r>
      <t>E5</t>
    </r>
    <r>
      <rPr>
        <sz val="10"/>
        <color rgb="FF000000"/>
        <rFont val="Calibri"/>
        <family val="2"/>
        <scheme val="minor"/>
      </rPr>
      <t xml:space="preserve"> </t>
    </r>
  </si>
  <si>
    <t xml:space="preserve">TS3.2.2 Can plan opportunities to promote the value of scholarship </t>
  </si>
  <si>
    <t>Language, literacy and numeracy</t>
  </si>
  <si>
    <t>Know how literacy supports access to domain-specific knowledge.</t>
  </si>
  <si>
    <t>Model domain specific language; plan for high-quality oral and written language use by pupils</t>
  </si>
  <si>
    <t>Literacy is the core business of English teachers and consequently these concepts are integral to all lessons – this should be visible in lesson planning and evaluation.</t>
  </si>
  <si>
    <t>wk32 Email</t>
  </si>
  <si>
    <t>Know literacy is every teachers’ responsibility (mathematical fluency in relevant subjects).</t>
  </si>
  <si>
    <t>With experts, plan opportunities to develop literacy in lessons &amp; discuss synthetic phonics</t>
  </si>
  <si>
    <r>
      <t>E6- E7</t>
    </r>
    <r>
      <rPr>
        <sz val="10"/>
        <color rgb="FF000000"/>
        <rFont val="Calibri"/>
        <family val="2"/>
        <scheme val="minor"/>
      </rPr>
      <t xml:space="preserve"> </t>
    </r>
  </si>
  <si>
    <t xml:space="preserve">TS3.3 Understands the need to promote high standards of literacy, articulacy and the correct use of standard English, whatever the teacher’s specialist subject, and can build in appropriate opportunities into lessons. </t>
  </si>
  <si>
    <t>Transition</t>
  </si>
  <si>
    <t>Know transition is socially and emotionally challenging (often with dips in attainment).</t>
  </si>
  <si>
    <t>Engage with school transition activities as appropriate.</t>
  </si>
  <si>
    <t>wk41 Email, Focussed Activity</t>
  </si>
  <si>
    <t>E8</t>
  </si>
  <si>
    <t>Talkthru 41</t>
  </si>
  <si>
    <r>
      <t xml:space="preserve">PSHE  </t>
    </r>
    <r>
      <rPr>
        <sz val="7"/>
        <color rgb="FF000000"/>
        <rFont val="Calibri"/>
        <family val="2"/>
        <scheme val="minor"/>
      </rPr>
      <t>E9</t>
    </r>
  </si>
  <si>
    <t>Know RE, RSE, HE statutory (from Sept 2020)</t>
  </si>
  <si>
    <t>Engage with aspects of PHSE (e.g. tutor group)</t>
  </si>
  <si>
    <t>EDI</t>
  </si>
  <si>
    <r>
      <t>Understand education contains features that may disenfranchise/ disadvantage s</t>
    </r>
    <r>
      <rPr>
        <sz val="10"/>
        <rFont val="Calibri"/>
        <family val="2"/>
        <scheme val="minor"/>
      </rPr>
      <t xml:space="preserve">ome pupils, eg access to technology, role models,… </t>
    </r>
  </si>
  <si>
    <t>With experts, discuss how curricula could provide a more equitable access,  representation of all groups,...</t>
  </si>
  <si>
    <t xml:space="preserve">Discuss set texts and their representativeness, inc. reasons for inclusions and exclusion   </t>
  </si>
  <si>
    <t>wk38 Email</t>
  </si>
  <si>
    <t>E10</t>
  </si>
  <si>
    <t>Talkthru 38</t>
  </si>
  <si>
    <t xml:space="preserve">Teachers’ Standard 3. Demonstrate good subject and curriculum knowledge   </t>
  </si>
  <si>
    <t>Teachers’ Standard 3. Demonstrate good subject and curriculum knowledge</t>
  </si>
  <si>
    <t>(F) Assessment: CCF4 (S6)</t>
  </si>
  <si>
    <t>National measures</t>
  </si>
  <si>
    <t>Understand statutory assessments and exam structures. Know DfE measures of school/pupil performance (e.g.. Progress and Attainment 8).</t>
  </si>
  <si>
    <t>Discuss what type of data is used in schools and how, inc. how subject/curriculum areas are assessed &amp; statutory requirements.</t>
  </si>
  <si>
    <t>Discuss external examination and its place in the National Curriculum.</t>
  </si>
  <si>
    <t>wk29 Email</t>
  </si>
  <si>
    <t>Talkthru 29</t>
  </si>
  <si>
    <t>F1</t>
  </si>
  <si>
    <t xml:space="preserve">TS6.1 For the age range/subject(s) taught, understand the statutory assessment requirements, and understand how a to assess the relevant subject and curriculum areas for classes taught, in line with school policies </t>
  </si>
  <si>
    <t>Types of assessment</t>
  </si>
  <si>
    <t>Understand types and purposes of assessment: Summative (A of Learning); Formative (A for Learning); Others (diagnostic; ipsative; criterion/norm referenced).</t>
  </si>
  <si>
    <t>Engage with assessment strategies used in school (inc. controlled conditions &amp; externally validated); discuss how info generated is efficiently recorded to inform pupil progress.</t>
  </si>
  <si>
    <t>Explore the idea that data exist in many forms that are useful to the English teacher beyond the obvious metrics that are used to track pupil progress – e.g. in-class questioning, routine feedback through marking and dialogue etc.</t>
  </si>
  <si>
    <t>F2</t>
  </si>
  <si>
    <t>Know: how data might be used summatively &amp; formatively; how to structure questions/tasks to spot prior knowledge/gaps/misconceptions</t>
  </si>
  <si>
    <t>Explore how to structure assessments that can inform teaching before &amp; within lessons, that identify prior knowledge/gaps/misconceptions</t>
  </si>
  <si>
    <t>wk34 Email, Focussed Obs</t>
  </si>
  <si>
    <t>Talkthru 34</t>
  </si>
  <si>
    <t xml:space="preserve">TS6.2.2 As appropriate, use school/departmental summative assessment to contribute to pupils’ progress </t>
  </si>
  <si>
    <t>Evidence (data)</t>
  </si>
  <si>
    <t>Aware of how trends/patterns in data might provide insights into pupils' learning.</t>
  </si>
  <si>
    <t>Engage with school's data for classes taught; supervised, monitor progress &amp; set targets.</t>
  </si>
  <si>
    <t>F3</t>
  </si>
  <si>
    <t>TS6.3.1 Under supervision, use relevant data to monitor progress and set targets; draw on data to plan subsequent lessons</t>
  </si>
  <si>
    <t>In-class assessment strategies</t>
  </si>
  <si>
    <t>Know how to build assessment into activities &amp; how teacher noticing informs assessment, hence teachers’ decision making (teaching)</t>
  </si>
  <si>
    <t>Plan formative assessment linked to learning goals, inc. how info generated is to be used (by teacher &amp; pupils) so you can respond flexibly.</t>
  </si>
  <si>
    <t>Assessment for learning is a core concept, related to lesson planning, questioning and data. Consider its use in the context of specific topics (e.g. teaching poetry, Shakespeare, media, language, reading etc.)</t>
  </si>
  <si>
    <t>F4</t>
  </si>
  <si>
    <t>Know about teacher attention (noticing) in relation to in-class assessment (e.g. listening, questions, watching, peer/self, whiteboards…).</t>
  </si>
  <si>
    <t>Over time, use a range of assessment (reflect on your noticing of (mis)understanding, and how this frames your responses and flexibility).</t>
  </si>
  <si>
    <t xml:space="preserve">TS6.2.1 Use a range  of formative assessment strategies to contribute to pupils’ progress </t>
  </si>
  <si>
    <r>
      <t xml:space="preserve">Feedback  </t>
    </r>
    <r>
      <rPr>
        <sz val="6"/>
        <color rgb="FF000000"/>
        <rFont val="Calibri"/>
        <family val="2"/>
        <scheme val="minor"/>
      </rPr>
      <t>F5</t>
    </r>
    <r>
      <rPr>
        <sz val="10"/>
        <color rgb="FF000000"/>
        <rFont val="Calibri"/>
        <family val="2"/>
        <scheme val="minor"/>
      </rPr>
      <t xml:space="preserve">
</t>
    </r>
    <r>
      <rPr>
        <sz val="8"/>
        <color rgb="FF000000"/>
        <rFont val="Calibri"/>
        <family val="2"/>
        <scheme val="minor"/>
      </rPr>
      <t>Self-regulation
Meta-cognition</t>
    </r>
  </si>
  <si>
    <t>Know a range of feedback strategies (written, verbal, peer, self, auto,…) and their ‘efficiency’.</t>
  </si>
  <si>
    <t>Implement school's marking policy. Over time, provide feedback pupils can act on (inc. verbal)</t>
  </si>
  <si>
    <t>Consider the value and practicalities of pupils learning to apply assessment criteria to their own and their peers’ work</t>
  </si>
  <si>
    <t>wk29 Email, Focussed Obs.</t>
  </si>
  <si>
    <t xml:space="preserve">Aware, over time, feedback should support pupils to monitor/ regulate their own learning. </t>
  </si>
  <si>
    <t>With support, plan some activities that provide pupils opportunities to develop self-regulation.</t>
  </si>
  <si>
    <t>wk41 Email</t>
  </si>
  <si>
    <t>TS6.4 Give pupils regular feedback, both orally and written, in line with school policy, and plan opportunities for pupils to respond</t>
  </si>
  <si>
    <t xml:space="preserve">Teachers' Standard 6: Make accurate and productive use of assessment                 </t>
  </si>
  <si>
    <t xml:space="preserve">Teachers' Standard 6: Make accurate and productive use of assessment </t>
  </si>
  <si>
    <t>Relate the ECF to your subject.</t>
  </si>
  <si>
    <r>
      <t>CARD B:</t>
    </r>
    <r>
      <rPr>
        <sz val="16"/>
        <color rgb="FFAB8825"/>
        <rFont val="Calibri Light"/>
        <family val="2"/>
      </rPr>
      <t xml:space="preserve"> </t>
    </r>
    <r>
      <rPr>
        <b/>
        <sz val="16"/>
        <color rgb="FFAB8825"/>
        <rFont val="Calibri Light"/>
        <family val="2"/>
      </rPr>
      <t xml:space="preserve">Curriculum Assessment and Review Document for Phase B </t>
    </r>
  </si>
  <si>
    <t xml:space="preserve">The CARD has two main sections: Knowing benchmark statements are orange, and  Doing are in green. We appreciate there is much interdependency, although knowing is more likely to be first met whilst the students are on campus and assessed through assigments etc. Therefore, we are asking you to focus on the green boxes, the Doing statements. In lighter green are subject specific exemplification for Pedagogy, Curriculum and Assessment. </t>
  </si>
  <si>
    <t>Please see 'Role of CARD' tab for the structure and theoretical underpinnings of our curriculum.</t>
  </si>
  <si>
    <t>Phase B: Passing</t>
  </si>
  <si>
    <t xml:space="preserve">If the student teacher has met all the Teachers’ Standards in the Teachers' Standard (TS) Report Report (completed at May half term - 3 weeks before the placement finishes), they have ‘passed’ (and will work on their ECT Transition Profile in the last 3 weeks).
If there are one or more not met Teachers’ Standards in the Teachers' Standard (TS) Report Report, if not already initiated an Action Plan will be started to support the student teacher to address these in the last 3 weeks - an Extension Report will be completed at the end of these three weeks.
Below details how ongoing formative assessment against the curriculum is undertaken and how decisions are made as to whether the student teacher has met the Teachers’ Standards for trainees at the end of the course. </t>
  </si>
  <si>
    <t>Formative Assessment</t>
  </si>
  <si>
    <t xml:space="preserve">Formative assessment is the main contribution to student teachers’ progress. Weekly meetings, lesson observations (recorded on Evidence Record Forms (ERFs)) and reviews of lesson plans, plus the associated processes such as Talkthrus and Focussed Observations, are the mechanisms that capture this process. The weekly foci, Talkthrus, Student Reflections and Focussed Observations/Activities provide the opportunity for aspects of the curriculum to be explored in depth; the CARD shows how these processes form essential parts of the curriculum, but we appreciate that these activities might occasionally need reordering. However, the integrated nature of teaching will mean that most areas will be engaged with throughout the practicum – weekly meetings with target setting/review, allow co-tutors to tailor the student teacher’s experience. The student teacher is expected to engage with the CARD, ensuring they understand how weekly feedback and targets relate to the wider curriculum, tailoring their activities and asking for feedback to address any gaps or underdeveloped areas. 
</t>
  </si>
  <si>
    <t xml:space="preserve">Summative Assessment: Teachers’ Standards  </t>
  </si>
  <si>
    <r>
      <t xml:space="preserve">The Teachers’ Standards need to be interpreted in a way that is consistent with what could reasonably be expected of a trainee/student teacher prior to the award of QTS, and need to be interpreted according to the role and context (DfE, 2013). We have translated the Teachers’ Standards bullet points into </t>
    </r>
    <r>
      <rPr>
        <b/>
        <sz val="11"/>
        <color theme="1"/>
        <rFont val="Calibri"/>
        <family val="2"/>
        <scheme val="minor"/>
      </rPr>
      <t>Teachers' Standards Benchmark Statements</t>
    </r>
    <r>
      <rPr>
        <sz val="11"/>
        <color theme="1"/>
        <rFont val="Calibri"/>
        <family val="2"/>
        <scheme val="minor"/>
      </rPr>
      <t xml:space="preserve"> to describe indicative features of practice that indicate the minimum characteristics a student teacher should demonstrate; these descriptors are designed to provide a basis for interim and end of course assessment. However, the bulleted subheadings within each Teachers’ Standard should not be interpreted as separate standards in their own right (DfE, 2013), so overall holistic judgement should be made; this is taken into account as described in the processes below. 
These Teachers’ Standards (TS) Benchmark Statements, in light grey, indicate the minimum requirements - the doing/knowing statements, in green and peach, summarise the curriculum, and hence indicate the ongoing assessment foci; these exceed the minimum summative requirements and capture the breadth and depth of the ambitious curriculum. 
</t>
    </r>
  </si>
  <si>
    <t>Teachers’ Standards (TS) Benchmark Statements (in light grey)</t>
  </si>
  <si>
    <t>Secure: Yes</t>
  </si>
  <si>
    <t>In your professional judgment, the student teacher has achieved (or surpassed) the TS Benchmark Statement - student-teachers are often secure in some statements at the interim report stage.</t>
  </si>
  <si>
    <t>Secure: No</t>
  </si>
  <si>
    <t xml:space="preserve">In your professional judgment, the student teacher has not achieved (or surpassed) the TS Benchmark Statement </t>
  </si>
  <si>
    <r>
      <t>They</t>
    </r>
    <r>
      <rPr>
        <b/>
        <sz val="11"/>
        <color theme="1"/>
        <rFont val="Calibri"/>
        <family val="2"/>
        <scheme val="minor"/>
      </rPr>
      <t xml:space="preserve"> do not</t>
    </r>
    <r>
      <rPr>
        <sz val="11"/>
        <color theme="1"/>
        <rFont val="Calibri"/>
        <family val="2"/>
        <scheme val="minor"/>
      </rPr>
      <t xml:space="preserve"> need to be secure in</t>
    </r>
    <r>
      <rPr>
        <b/>
        <sz val="11"/>
        <color theme="1"/>
        <rFont val="Calibri"/>
        <family val="2"/>
        <scheme val="minor"/>
      </rPr>
      <t xml:space="preserve"> all </t>
    </r>
    <r>
      <rPr>
        <sz val="11"/>
        <color theme="1"/>
        <rFont val="Calibri"/>
        <family val="2"/>
        <scheme val="minor"/>
      </rPr>
      <t>Benchmark Statements to meet the overall Teachers' Standard</t>
    </r>
  </si>
  <si>
    <t>Not Yet</t>
  </si>
  <si>
    <t>Interim Report only: Although they are not yet achieving the TS Benchmark Statement, capability is improving. This could include achieving the TS Benchmark Statement but in a very limited range</t>
  </si>
  <si>
    <t>of contexts, or if there has not yet been the opportunity to engage with this area (for the latter add a comment to this effect).</t>
  </si>
  <si>
    <t xml:space="preserve">On rare occasions you might not be able to tick ‘not yet’ as the student teacher is consistently failing to make progress on the TS Benchmark Statement and shows insufficient capability to improve. </t>
  </si>
  <si>
    <t>In this case add a comment and raise a cause for concern if not already done so.</t>
  </si>
  <si>
    <t>Overall Judgements: Teachers’ Standards Parts 1&amp;2</t>
  </si>
  <si>
    <t>On track</t>
  </si>
  <si>
    <r>
      <rPr>
        <b/>
        <sz val="11"/>
        <color theme="1"/>
        <rFont val="Calibri"/>
        <family val="2"/>
        <scheme val="minor"/>
      </rPr>
      <t>Interim Report only:</t>
    </r>
    <r>
      <rPr>
        <sz val="11"/>
        <color theme="1"/>
        <rFont val="Calibri"/>
        <family val="2"/>
        <scheme val="minor"/>
      </rPr>
      <t xml:space="preserve"> This is a ‘best fit’ for that Teachers’ Standard to indicate whether the student teacher is making progress that would put them on a trajectory to successfully meet the Teachers’ Standards by the end of the placement. This is to capture those standards where the student teacher is making expected progress but has not yet reached the ‘met’ standard</t>
    </r>
  </si>
  <si>
    <r>
      <t xml:space="preserve">A student teacher secure in each of the associated TS Benchmark Statements will have met that particular Teachers’ Standard (for trainees), but met can be achieved with some gaps...  
Holistic judgement: 
The norm would be for all TS Benchmark Statements to be secure for ‘met’, but a holistic judgment should be made as the subheadings (Benchmark Statement) are not to be interpreted separately. It is possible to meet the overarching standard if one or two TS Benchmark Statements are not secure. This could include circumstances where the student teacher has not had the opportunity to engage with specific requirements e.g. deploying support staff. For the </t>
    </r>
    <r>
      <rPr>
        <b/>
        <sz val="11"/>
        <color theme="1"/>
        <rFont val="Calibri"/>
        <family val="2"/>
        <scheme val="minor"/>
      </rPr>
      <t>Interim Report</t>
    </r>
    <r>
      <rPr>
        <sz val="11"/>
        <color theme="1"/>
        <rFont val="Calibri"/>
        <family val="2"/>
        <scheme val="minor"/>
      </rPr>
      <t xml:space="preserve"> - if there are any Not Yet Secure, record as Not Yet Met as they should be focussed on being fully secure by the end of the course. But for the</t>
    </r>
    <r>
      <rPr>
        <b/>
        <sz val="11"/>
        <color theme="1"/>
        <rFont val="Calibri"/>
        <family val="2"/>
        <scheme val="minor"/>
      </rPr>
      <t xml:space="preserve"> Teachers' Standard (TS) Report</t>
    </r>
    <r>
      <rPr>
        <sz val="11"/>
        <color theme="1"/>
        <rFont val="Calibri"/>
        <family val="2"/>
        <scheme val="minor"/>
      </rPr>
      <t>, if there are any ‘not secure’ TS Benchmark Statements, the student teacher’s overall profile for that standard should be reviewed to determine ‘met’ or ‘not met’.</t>
    </r>
  </si>
  <si>
    <r>
      <t>In broad terms, for ‘</t>
    </r>
    <r>
      <rPr>
        <b/>
        <sz val="11"/>
        <color theme="1"/>
        <rFont val="Calibri"/>
        <family val="2"/>
        <scheme val="minor"/>
      </rPr>
      <t>met</t>
    </r>
    <r>
      <rPr>
        <sz val="11"/>
        <color theme="1"/>
        <rFont val="Calibri"/>
        <family val="2"/>
        <scheme val="minor"/>
      </rPr>
      <t xml:space="preserve">’, the student teacher will be meeting the TS Benchmark Statements much of the time in most contexts, but this </t>
    </r>
    <r>
      <rPr>
        <b/>
        <sz val="11"/>
        <color theme="1"/>
        <rFont val="Calibri"/>
        <family val="2"/>
        <scheme val="minor"/>
      </rPr>
      <t xml:space="preserve">may not be consistently sustained </t>
    </r>
    <r>
      <rPr>
        <sz val="11"/>
        <color theme="1"/>
        <rFont val="Calibri"/>
        <family val="2"/>
        <scheme val="minor"/>
      </rPr>
      <t xml:space="preserve">across a range of contexts, and </t>
    </r>
    <r>
      <rPr>
        <b/>
        <sz val="11"/>
        <color theme="1"/>
        <rFont val="Calibri"/>
        <family val="2"/>
        <scheme val="minor"/>
      </rPr>
      <t xml:space="preserve">support and guidance </t>
    </r>
    <r>
      <rPr>
        <sz val="11"/>
        <color theme="1"/>
        <rFont val="Calibri"/>
        <family val="2"/>
        <scheme val="minor"/>
      </rPr>
      <t xml:space="preserve">(S&amp;G) appropriate for a student teacher </t>
    </r>
    <r>
      <rPr>
        <b/>
        <sz val="11"/>
        <color theme="1"/>
        <rFont val="Calibri"/>
        <family val="2"/>
        <scheme val="minor"/>
      </rPr>
      <t>may be needed</t>
    </r>
    <r>
      <rPr>
        <sz val="11"/>
        <color theme="1"/>
        <rFont val="Calibri"/>
        <family val="2"/>
        <scheme val="minor"/>
      </rPr>
      <t xml:space="preserve">. </t>
    </r>
  </si>
  <si>
    <t>Consistency</t>
  </si>
  <si>
    <t xml:space="preserve">If the TS Benchmark feature was part of the student teacher’s repertoire but they were still working to establish this practice on a consistent footing, or across a range of contexts, this would fall under ‘may not be consistently sustained’ and ‘secure/met’ can be awarded. However, it would be expected that the student teacher could identify successful/less successful approaches, articulate how they could develop their practice and act on feedback.  </t>
  </si>
  <si>
    <t xml:space="preserve">Support and </t>
  </si>
  <si>
    <t xml:space="preserve">‘Appropriate’ refers to the support that is embedded in course processes, such as weekly meetings with co-tutors, observations, working with/alongside expert colleagues and tutorials. This includes Support Plans/Action Plans when targets set are being achieved. </t>
  </si>
  <si>
    <t>Guidance</t>
  </si>
  <si>
    <t>Breadth and depth; going beyond the minimum ‘met’ standards. ‘</t>
  </si>
  <si>
    <t>‘Met’ is the minimum standard; most students will go beyond this. For example, a student teacher may be meeting the standards (for trainees) most of the time in the majority of contexts, which is beyond met. Indeed, some student teachers will be achieving these standards across a range of contexts, and with support and guidance at a level more comparable to an Early Career Teacher. These competencies are captured in the doing and knowing statements (shaded green and peach). These ambitions will also be reflected in the weekly meetings, Talkthrus and the exit profile that will support their transition to ECT.</t>
  </si>
  <si>
    <t>A) Academic Postgraduate Study – UA2 For Reference.</t>
  </si>
  <si>
    <t>This section is assessed by university tutors and is here for reference.</t>
  </si>
  <si>
    <t>(A) Academic: Postgraduate Study</t>
  </si>
  <si>
    <t>Supporting Development</t>
  </si>
  <si>
    <t>Whilst CARD provides the structure for the interim, TS and PPC reports, its key function is developmental. It provides a framework for the student teachers and yourselves to understand their curriculum and map out an appropriate developmental trajectory.</t>
  </si>
  <si>
    <t xml:space="preserve">Language: We have used language such as ‘aware’ to indicate that the student teachers are expected to have some understanding of the role issues may play in learning and teaching, but understanding is still being developed. Discuss indicates that the students should be able to participate in professional discussions and, with support, apply where appropriate to their practice. </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</si>
  <si>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</si>
  <si>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</si>
  <si>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</si>
  <si>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formatively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 xml:space="preserve">. There is also subject exemplification in areas D-F. </t>
    </r>
  </si>
  <si>
    <r>
      <t xml:space="preserve">To be read with a preface of </t>
    </r>
    <r>
      <rPr>
        <b/>
        <i/>
        <sz val="11"/>
        <color theme="1"/>
        <rFont val="Calibri"/>
        <family val="2"/>
        <scheme val="minor"/>
      </rPr>
      <t>“The student teacher is able to…</t>
    </r>
    <r>
      <rPr>
        <sz val="11"/>
        <color theme="1"/>
        <rFont val="Calibri"/>
        <family val="2"/>
        <scheme val="minor"/>
      </rPr>
      <t>” or similar.</t>
    </r>
  </si>
  <si>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eh Fundamental tab, that covers Fundamental English and mathematics, plus working practices.</t>
    </r>
  </si>
  <si>
    <r>
      <t xml:space="preserve">For each of the </t>
    </r>
    <r>
      <rPr>
        <b/>
        <sz val="11"/>
        <color theme="1"/>
        <rFont val="Calibri"/>
        <family val="2"/>
        <scheme val="minor"/>
      </rPr>
      <t>five areas</t>
    </r>
  </si>
  <si>
    <t>After completing the interim, TS and PPC reports can a member of school staff please email to secpgce@le.ac.uk. The student teacher should upload a pdf Summary sheet to Blackboard and ensure they have a copy of the report for their records.</t>
  </si>
  <si>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</si>
  <si>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(TS)</t>
    </r>
  </si>
  <si>
    <t>Our Curriculum: Theoretical Framework</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</si>
  <si>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</si>
  <si>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 xml:space="preserve">The CARD has two main sections: Knowing benchmark statements are orange, and will be assessed through university assessments. We are asking you to focus on the green boxes, which are mainly but not exclusively the Doing statements; we appreciate there is much interdependency. In lighter green are subject specific exemplification for Pedagogy, Curriculum and Assessment. </t>
  </si>
  <si>
    <t>Our Curriculum: Relationship to the Core Content Framework (CCF) and the Teachers’ Standards</t>
  </si>
  <si>
    <t>The CCF is the government specified minimum curriculum entitlement; it is embedded throughout the course.</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</si>
  <si>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B, provides the curriculum statements against which their progress is formatively assessed during phase B, and the Bench Mark statements (Teachers' Standards) for summative assessment at the end of the course.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</si>
</sst>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6"/>
      <color rgb="FF000000"/>
      <name val="Calibri"/>
      <family val="2"/>
      <scheme val="minor"/>
    </font>
    <font>
      <sz val="11"/>
      <color theme="2" tint="-0.499984740745262"/>
      <name val="Calibri"/>
      <family val="2"/>
      <scheme val="minor"/>
    </font>
    <font>
      <sz val="7"/>
      <color theme="1" tint="0.499984740745262"/>
      <name val="Calibri Light"/>
      <family val="2"/>
      <scheme val="major"/>
    </font>
    <font>
      <sz val="7"/>
      <color rgb="FF7F7F7F"/>
      <name val="Calibri"/>
      <family val="2"/>
      <scheme val="minor"/>
    </font>
    <font>
      <sz val="11"/>
      <color theme="1" tint="0.499984740745262"/>
      <name val="Calibri"/>
      <family val="2"/>
      <scheme val="minor"/>
    </font>
    <font>
      <sz val="11"/>
      <name val="Calibri"/>
      <family val="2"/>
      <scheme val="minor"/>
    </font>
    <font>
      <sz val="7"/>
      <name val="Calibri"/>
      <family val="2"/>
      <scheme val="minor"/>
    </font>
    <font>
      <sz val="10"/>
      <color theme="1" tint="0.499984740745262"/>
      <name val="Calibri"/>
      <family val="2"/>
      <scheme val="minor"/>
    </font>
    <font>
      <sz val="7"/>
      <color theme="1"/>
      <name val="Calibri"/>
      <family val="2"/>
      <scheme val="minor"/>
    </font>
    <font>
      <i/>
      <sz val="10"/>
      <color rgb="FF000000"/>
      <name val="Calibri"/>
      <family val="2"/>
      <scheme val="minor"/>
    </font>
    <font>
      <sz val="10"/>
      <color rgb="FF000000"/>
      <name val="Wingdings"/>
      <charset val="2"/>
    </font>
    <font>
      <b/>
      <sz val="11"/>
      <color rgb="FF000000"/>
      <name val="Calibri"/>
      <family val="2"/>
      <scheme val="minor"/>
    </font>
    <font>
      <sz val="8"/>
      <name val="Calibri"/>
      <family val="2"/>
      <scheme val="minor"/>
    </font>
    <font>
      <sz val="16"/>
      <color rgb="FFAB8825"/>
      <name val="Calibri Light"/>
      <family val="2"/>
    </font>
    <font>
      <sz val="12"/>
      <color rgb="FFAB8825"/>
      <name val="Calibri"/>
      <family val="2"/>
      <scheme val="minor"/>
    </font>
    <font>
      <b/>
      <sz val="12"/>
      <color rgb="FFAB8825"/>
      <name val="Calibri"/>
      <family val="2"/>
      <scheme val="minor"/>
    </font>
    <font>
      <sz val="10"/>
      <color rgb="FFFF0000"/>
      <name val="Calibri"/>
      <family val="2"/>
      <scheme val="minor"/>
    </font>
    <font>
      <strike/>
      <sz val="8"/>
      <color rgb="FF000000"/>
      <name val="Calibri"/>
      <family val="2"/>
      <scheme val="minor"/>
    </font>
    <font>
      <b/>
      <sz val="9"/>
      <color theme="1"/>
      <name val="Calibri"/>
      <family val="2"/>
      <scheme val="minor"/>
    </font>
    <font>
      <b/>
      <sz val="10"/>
      <name val="Calibri"/>
      <family val="2"/>
      <scheme val="minor"/>
    </font>
  </fonts>
  <fills count="28">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9F9F9"/>
        <bgColor indexed="64"/>
      </patternFill>
    </fill>
    <fill>
      <patternFill patternType="solid">
        <fgColor theme="2"/>
        <bgColor indexed="64"/>
      </patternFill>
    </fill>
    <fill>
      <patternFill patternType="solid">
        <fgColor rgb="FFEEDEB0"/>
        <bgColor indexed="64"/>
      </patternFill>
    </fill>
    <fill>
      <patternFill patternType="solid">
        <fgColor rgb="FFB3B4E9"/>
        <bgColor indexed="64"/>
      </patternFill>
    </fill>
    <fill>
      <patternFill patternType="solid">
        <fgColor rgb="FFD8D9F4"/>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bgColor indexed="64"/>
      </patternFill>
    </fill>
  </fills>
  <borders count="430">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theme="9" tint="-0.249977111117893"/>
      </bottom>
      <diagonal/>
    </border>
    <border>
      <left/>
      <right style="thin">
        <color theme="9" tint="-0.249977111117893"/>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bottom/>
      <diagonal/>
    </border>
    <border>
      <left style="thin">
        <color theme="1"/>
      </left>
      <right/>
      <top/>
      <bottom/>
      <diagonal/>
    </border>
    <border>
      <left/>
      <right style="thin">
        <color indexed="64"/>
      </right>
      <top style="medium">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top style="thin">
        <color theme="1"/>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right style="thin">
        <color theme="1"/>
      </right>
      <top style="medium">
        <color theme="1"/>
      </top>
      <bottom/>
      <diagonal/>
    </border>
    <border>
      <left/>
      <right style="thin">
        <color theme="1"/>
      </right>
      <top/>
      <bottom style="medium">
        <color theme="1"/>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right style="thin">
        <color indexed="64"/>
      </right>
      <top/>
      <bottom style="medium">
        <color theme="1"/>
      </bottom>
      <diagonal/>
    </border>
    <border>
      <left/>
      <right/>
      <top style="medium">
        <color theme="1"/>
      </top>
      <bottom style="thin">
        <color indexed="64"/>
      </bottom>
      <diagonal/>
    </border>
    <border>
      <left style="medium">
        <color theme="1"/>
      </left>
      <right/>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top/>
      <bottom style="medium">
        <color theme="1"/>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theme="4" tint="-0.249977111117893"/>
      </right>
      <top style="thin">
        <color theme="1"/>
      </top>
      <bottom/>
      <diagonal/>
    </border>
    <border>
      <left style="medium">
        <color indexed="64"/>
      </left>
      <right/>
      <top style="thin">
        <color indexed="64"/>
      </top>
      <bottom/>
      <diagonal/>
    </border>
    <border>
      <left style="medium">
        <color indexed="64"/>
      </left>
      <right/>
      <top style="medium">
        <color theme="1"/>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theme="1"/>
      </bottom>
      <diagonal/>
    </border>
    <border>
      <left/>
      <right style="medium">
        <color indexed="64"/>
      </right>
      <top/>
      <bottom style="medium">
        <color theme="1"/>
      </bottom>
      <diagonal/>
    </border>
    <border>
      <left style="medium">
        <color indexed="64"/>
      </left>
      <right style="thin">
        <color indexed="64"/>
      </right>
      <top style="medium">
        <color theme="1"/>
      </top>
      <bottom/>
      <diagonal/>
    </border>
    <border>
      <left/>
      <right style="medium">
        <color indexed="64"/>
      </right>
      <top style="medium">
        <color theme="1"/>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theme="1"/>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theme="1"/>
      </top>
      <bottom style="thin">
        <color indexed="64"/>
      </bottom>
      <diagonal/>
    </border>
    <border>
      <left/>
      <right/>
      <top/>
      <bottom style="thin">
        <color rgb="FF0070C0"/>
      </bottom>
      <diagonal/>
    </border>
    <border>
      <left style="medium">
        <color rgb="FF0070C0"/>
      </left>
      <right style="medium">
        <color theme="4" tint="-0.249977111117893"/>
      </right>
      <top/>
      <bottom/>
      <diagonal/>
    </border>
    <border>
      <left/>
      <right style="thin">
        <color rgb="FF0070C0"/>
      </right>
      <top style="thin">
        <color indexed="64"/>
      </top>
      <bottom/>
      <diagonal/>
    </border>
    <border>
      <left/>
      <right style="thin">
        <color rgb="FF0070C0"/>
      </right>
      <top/>
      <bottom/>
      <diagonal/>
    </border>
    <border>
      <left style="medium">
        <color theme="4" tint="-0.249977111117893"/>
      </left>
      <right/>
      <top style="thin">
        <color theme="4" tint="-0.249977111117893"/>
      </top>
      <bottom/>
      <diagonal/>
    </border>
    <border>
      <left style="medium">
        <color theme="4" tint="-0.249977111117893"/>
      </left>
      <right/>
      <top/>
      <bottom style="thin">
        <color theme="4" tint="-0.249977111117893"/>
      </bottom>
      <diagonal/>
    </border>
    <border>
      <left/>
      <right/>
      <top style="medium">
        <color theme="4" tint="-0.249977111117893"/>
      </top>
      <bottom style="thin">
        <color theme="1"/>
      </bottom>
      <diagonal/>
    </border>
    <border>
      <left/>
      <right style="medium">
        <color theme="4" tint="-0.249977111117893"/>
      </right>
      <top style="medium">
        <color theme="4" tint="-0.249977111117893"/>
      </top>
      <bottom style="thin">
        <color theme="1"/>
      </bottom>
      <diagonal/>
    </border>
    <border>
      <left style="medium">
        <color indexed="64"/>
      </left>
      <right/>
      <top/>
      <bottom style="medium">
        <color theme="4" tint="-0.249977111117893"/>
      </bottom>
      <diagonal/>
    </border>
    <border>
      <left style="thin">
        <color indexed="64"/>
      </left>
      <right/>
      <top/>
      <bottom style="medium">
        <color theme="4" tint="-0.249977111117893"/>
      </bottom>
      <diagonal/>
    </border>
    <border>
      <left/>
      <right/>
      <top style="thin">
        <color theme="4" tint="-0.249977111117893"/>
      </top>
      <bottom/>
      <diagonal/>
    </border>
    <border>
      <left/>
      <right/>
      <top/>
      <bottom style="thin">
        <color theme="4" tint="-0.249977111117893"/>
      </bottom>
      <diagonal/>
    </border>
    <border>
      <left/>
      <right style="medium">
        <color theme="4" tint="-0.249977111117893"/>
      </right>
      <top/>
      <bottom style="thin">
        <color theme="4" tint="-0.249977111117893"/>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style="medium">
        <color theme="4" tint="-0.24994659260841701"/>
      </left>
      <right/>
      <top/>
      <bottom/>
      <diagonal/>
    </border>
    <border>
      <left style="medium">
        <color theme="4" tint="-0.24994659260841701"/>
      </left>
      <right/>
      <top/>
      <bottom style="medium">
        <color theme="4" tint="-0.24994659260841701"/>
      </bottom>
      <diagonal/>
    </border>
    <border>
      <left style="medium">
        <color indexed="64"/>
      </left>
      <right/>
      <top/>
      <bottom style="medium">
        <color theme="4" tint="-0.24994659260841701"/>
      </bottom>
      <diagonal/>
    </border>
    <border>
      <left style="thin">
        <color indexed="64"/>
      </left>
      <right/>
      <top/>
      <bottom style="medium">
        <color theme="4" tint="-0.24994659260841701"/>
      </bottom>
      <diagonal/>
    </border>
    <border>
      <left style="medium">
        <color theme="4" tint="-0.24994659260841701"/>
      </left>
      <right/>
      <top/>
      <bottom style="thin">
        <color rgb="FF0070C0"/>
      </bottom>
      <diagonal/>
    </border>
    <border>
      <left/>
      <right style="medium">
        <color theme="4" tint="-0.24994659260841701"/>
      </right>
      <top/>
      <bottom style="thin">
        <color rgb="FF0070C0"/>
      </bottom>
      <diagonal/>
    </border>
    <border>
      <left style="medium">
        <color indexed="64"/>
      </left>
      <right/>
      <top style="thin">
        <color indexed="64"/>
      </top>
      <bottom style="medium">
        <color indexed="64"/>
      </bottom>
      <diagonal/>
    </border>
    <border>
      <left style="medium">
        <color theme="4" tint="-0.249977111117893"/>
      </left>
      <right style="thin">
        <color theme="9" tint="-0.249977111117893"/>
      </right>
      <top/>
      <bottom/>
      <diagonal/>
    </border>
    <border>
      <left/>
      <right style="thin">
        <color theme="9" tint="-0.249977111117893"/>
      </right>
      <top style="medium">
        <color theme="4" tint="-0.249977111117893"/>
      </top>
      <bottom style="thin">
        <color rgb="FF0070C0"/>
      </bottom>
      <diagonal/>
    </border>
    <border>
      <left style="medium">
        <color theme="4" tint="-0.24994659260841701"/>
      </left>
      <right style="thin">
        <color theme="9" tint="-0.249977111117893"/>
      </right>
      <top/>
      <bottom style="medium">
        <color theme="4" tint="-0.249977111117893"/>
      </bottom>
      <diagonal/>
    </border>
    <border>
      <left style="medium">
        <color theme="4" tint="-0.249977111117893"/>
      </left>
      <right style="thin">
        <color theme="9" tint="-0.249977111117893"/>
      </right>
      <top style="thin">
        <color theme="9" tint="-0.249977111117893"/>
      </top>
      <bottom style="medium">
        <color theme="4" tint="-0.249977111117893"/>
      </bottom>
      <diagonal/>
    </border>
    <border>
      <left style="medium">
        <color rgb="FFAB8825"/>
      </left>
      <right style="medium">
        <color rgb="FFAB8825"/>
      </right>
      <top style="medium">
        <color rgb="FFAB8825"/>
      </top>
      <bottom/>
      <diagonal/>
    </border>
    <border>
      <left/>
      <right style="medium">
        <color rgb="FFAB8825"/>
      </right>
      <top/>
      <bottom/>
      <diagonal/>
    </border>
    <border>
      <left/>
      <right/>
      <top/>
      <bottom style="medium">
        <color rgb="FFAB8825"/>
      </bottom>
      <diagonal/>
    </border>
    <border>
      <left/>
      <right style="medium">
        <color rgb="FFAB8825"/>
      </right>
      <top/>
      <bottom style="medium">
        <color rgb="FFAB8825"/>
      </bottom>
      <diagonal/>
    </border>
    <border>
      <left style="medium">
        <color rgb="FFAB8825"/>
      </left>
      <right style="medium">
        <color rgb="FFAB8825"/>
      </right>
      <top/>
      <bottom/>
      <diagonal/>
    </border>
    <border>
      <left style="medium">
        <color rgb="FFAB8825"/>
      </left>
      <right style="medium">
        <color rgb="FFAB8825"/>
      </right>
      <top/>
      <bottom style="medium">
        <color rgb="FFAB8825"/>
      </bottom>
      <diagonal/>
    </border>
    <border>
      <left style="medium">
        <color rgb="FFAB8825"/>
      </left>
      <right style="medium">
        <color rgb="FFAB8825"/>
      </right>
      <top style="medium">
        <color rgb="FFAB8825"/>
      </top>
      <bottom style="thin">
        <color rgb="FFAB8825"/>
      </bottom>
      <diagonal/>
    </border>
    <border>
      <left/>
      <right/>
      <top style="medium">
        <color rgb="FFAB8825"/>
      </top>
      <bottom style="thin">
        <color rgb="FFAB8825"/>
      </bottom>
      <diagonal/>
    </border>
    <border>
      <left/>
      <right style="medium">
        <color rgb="FFAB8825"/>
      </right>
      <top style="medium">
        <color rgb="FFAB8825"/>
      </top>
      <bottom style="thin">
        <color rgb="FFAB8825"/>
      </bottom>
      <diagonal/>
    </border>
    <border>
      <left style="medium">
        <color theme="8" tint="-0.249977111117893"/>
      </left>
      <right style="medium">
        <color theme="4" tint="-0.249977111117893"/>
      </right>
      <top style="thin">
        <color theme="4" tint="-0.249977111117893"/>
      </top>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rgb="FF0070C0"/>
      </right>
      <top style="thin">
        <color theme="9" tint="-0.249977111117893"/>
      </top>
      <bottom/>
      <diagonal/>
    </border>
    <border>
      <left style="medium">
        <color theme="4" tint="-0.249977111117893"/>
      </left>
      <right style="thin">
        <color rgb="FF0070C0"/>
      </right>
      <top/>
      <bottom style="medium">
        <color theme="4" tint="-0.249977111117893"/>
      </bottom>
      <diagonal/>
    </border>
    <border>
      <left style="thin">
        <color rgb="FF0070C0"/>
      </left>
      <right style="thin">
        <color rgb="FF0070C0"/>
      </right>
      <top style="thin">
        <color theme="9" tint="-0.249977111117893"/>
      </top>
      <bottom/>
      <diagonal/>
    </border>
    <border>
      <left style="thin">
        <color rgb="FF0070C0"/>
      </left>
      <right style="thin">
        <color rgb="FF0070C0"/>
      </right>
      <top/>
      <bottom style="medium">
        <color theme="4" tint="-0.249977111117893"/>
      </bottom>
      <diagonal/>
    </border>
    <border>
      <left/>
      <right style="medium">
        <color theme="4" tint="-0.24994659260841701"/>
      </right>
      <top/>
      <bottom style="medium">
        <color theme="4" tint="-0.249977111117893"/>
      </bottom>
      <diagonal/>
    </border>
    <border>
      <left style="medium">
        <color indexed="64"/>
      </left>
      <right/>
      <top style="medium">
        <color theme="1"/>
      </top>
      <bottom/>
      <diagonal/>
    </border>
    <border>
      <left/>
      <right style="medium">
        <color indexed="64"/>
      </right>
      <top style="medium">
        <color theme="1"/>
      </top>
      <bottom/>
      <diagonal/>
    </border>
    <border>
      <left style="medium">
        <color rgb="FF0070C0"/>
      </left>
      <right style="medium">
        <color theme="4" tint="-0.249977111117893"/>
      </right>
      <top style="medium">
        <color theme="4" tint="-0.249977111117893"/>
      </top>
      <bottom/>
      <diagonal/>
    </border>
    <border>
      <left style="medium">
        <color theme="4" tint="-0.249977111117893"/>
      </left>
      <right/>
      <top style="medium">
        <color theme="4" tint="-0.249977111117893"/>
      </top>
      <bottom style="thin">
        <color theme="4" tint="-0.249977111117893"/>
      </bottom>
      <diagonal/>
    </border>
    <border>
      <left style="medium">
        <color indexed="64"/>
      </left>
      <right style="thin">
        <color indexed="64"/>
      </right>
      <top/>
      <bottom style="medium">
        <color theme="4" tint="-0.249977111117893"/>
      </bottom>
      <diagonal/>
    </border>
    <border>
      <left/>
      <right style="medium">
        <color indexed="64"/>
      </right>
      <top/>
      <bottom style="medium">
        <color theme="4" tint="-0.249977111117893"/>
      </bottom>
      <diagonal/>
    </border>
    <border>
      <left style="medium">
        <color indexed="64"/>
      </left>
      <right/>
      <top style="medium">
        <color theme="1"/>
      </top>
      <bottom style="medium">
        <color theme="4" tint="-0.249977111117893"/>
      </bottom>
      <diagonal/>
    </border>
    <border>
      <left/>
      <right/>
      <top style="medium">
        <color theme="1"/>
      </top>
      <bottom style="medium">
        <color theme="4" tint="-0.249977111117893"/>
      </bottom>
      <diagonal/>
    </border>
    <border>
      <left/>
      <right style="medium">
        <color indexed="64"/>
      </right>
      <top style="medium">
        <color theme="1"/>
      </top>
      <bottom style="medium">
        <color theme="4" tint="-0.249977111117893"/>
      </bottom>
      <diagonal/>
    </border>
    <border>
      <left/>
      <right/>
      <top style="thin">
        <color rgb="FF0070C0"/>
      </top>
      <bottom style="medium">
        <color theme="4" tint="-0.24994659260841701"/>
      </bottom>
      <diagonal/>
    </border>
    <border>
      <left/>
      <right/>
      <top style="medium">
        <color theme="4" tint="-0.249977111117893"/>
      </top>
      <bottom style="thin">
        <color rgb="FF0070C0"/>
      </bottom>
      <diagonal/>
    </border>
    <border>
      <left/>
      <right style="medium">
        <color theme="4" tint="-0.249977111117893"/>
      </right>
      <top style="medium">
        <color theme="4" tint="-0.249977111117893"/>
      </top>
      <bottom style="thin">
        <color rgb="FF0070C0"/>
      </bottom>
      <diagonal/>
    </border>
    <border>
      <left/>
      <right style="medium">
        <color theme="1"/>
      </right>
      <top/>
      <bottom style="medium">
        <color theme="4" tint="-0.249977111117893"/>
      </bottom>
      <diagonal/>
    </border>
    <border>
      <left style="medium">
        <color theme="1"/>
      </left>
      <right style="medium">
        <color theme="1"/>
      </right>
      <top/>
      <bottom style="medium">
        <color theme="4" tint="-0.249977111117893"/>
      </bottom>
      <diagonal/>
    </border>
    <border>
      <left style="medium">
        <color theme="4" tint="-0.249977111117893"/>
      </left>
      <right/>
      <top style="thin">
        <color rgb="FF0070C0"/>
      </top>
      <bottom/>
      <diagonal/>
    </border>
    <border>
      <left/>
      <right/>
      <top style="thin">
        <color rgb="FF0070C0"/>
      </top>
      <bottom/>
      <diagonal/>
    </border>
    <border>
      <left/>
      <right style="medium">
        <color theme="4" tint="-0.249977111117893"/>
      </right>
      <top style="thin">
        <color rgb="FF0070C0"/>
      </top>
      <bottom/>
      <diagonal/>
    </border>
    <border>
      <left style="medium">
        <color theme="1"/>
      </left>
      <right style="thin">
        <color theme="1"/>
      </right>
      <top/>
      <bottom style="medium">
        <color theme="4" tint="-0.249977111117893"/>
      </bottom>
      <diagonal/>
    </border>
    <border>
      <left style="thin">
        <color theme="1"/>
      </left>
      <right/>
      <top style="medium">
        <color theme="1"/>
      </top>
      <bottom/>
      <diagonal/>
    </border>
    <border>
      <left style="thin">
        <color theme="1"/>
      </left>
      <right/>
      <top/>
      <bottom style="medium">
        <color theme="4" tint="-0.249977111117893"/>
      </bottom>
      <diagonal/>
    </border>
    <border>
      <left/>
      <right style="thin">
        <color theme="1"/>
      </right>
      <top/>
      <bottom style="medium">
        <color theme="4" tint="-0.249977111117893"/>
      </bottom>
      <diagonal/>
    </border>
    <border>
      <left/>
      <right style="thin">
        <color theme="4" tint="-0.249977111117893"/>
      </right>
      <top style="thin">
        <color theme="4" tint="-0.249977111117893"/>
      </top>
      <bottom/>
      <diagonal/>
    </border>
    <border>
      <left style="medium">
        <color theme="1"/>
      </left>
      <right/>
      <top style="medium">
        <color theme="1"/>
      </top>
      <bottom style="thin">
        <color theme="4" tint="-0.249977111117893"/>
      </bottom>
      <diagonal/>
    </border>
    <border>
      <left/>
      <right/>
      <top style="medium">
        <color theme="1"/>
      </top>
      <bottom style="thin">
        <color theme="4" tint="-0.249977111117893"/>
      </bottom>
      <diagonal/>
    </border>
    <border>
      <left/>
      <right style="medium">
        <color theme="1"/>
      </right>
      <top style="medium">
        <color theme="1"/>
      </top>
      <bottom style="thin">
        <color theme="4" tint="-0.249977111117893"/>
      </bottom>
      <diagonal/>
    </border>
    <border>
      <left style="medium">
        <color theme="1"/>
      </left>
      <right/>
      <top style="medium">
        <color theme="1"/>
      </top>
      <bottom style="medium">
        <color theme="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right style="thin">
        <color theme="4" tint="-0.249977111117893"/>
      </right>
      <top/>
      <bottom/>
      <diagonal/>
    </border>
    <border>
      <left/>
      <right style="thin">
        <color theme="4" tint="-0.249977111117893"/>
      </right>
      <top/>
      <bottom style="medium">
        <color theme="4" tint="-0.24994659260841701"/>
      </bottom>
      <diagonal/>
    </border>
    <border>
      <left style="medium">
        <color theme="4" tint="-0.24994659260841701"/>
      </left>
      <right/>
      <top/>
      <bottom style="thin">
        <color theme="4" tint="-0.249977111117893"/>
      </bottom>
      <diagonal/>
    </border>
    <border>
      <left/>
      <right style="medium">
        <color theme="4" tint="-0.24994659260841701"/>
      </right>
      <top/>
      <bottom style="thin">
        <color theme="4" tint="-0.249977111117893"/>
      </bottom>
      <diagonal/>
    </border>
    <border>
      <left style="medium">
        <color rgb="FFAB8825"/>
      </left>
      <right/>
      <top style="thin">
        <color rgb="FFAB8825"/>
      </top>
      <bottom/>
      <diagonal/>
    </border>
    <border>
      <left/>
      <right/>
      <top style="thin">
        <color rgb="FFAB8825"/>
      </top>
      <bottom/>
      <diagonal/>
    </border>
    <border>
      <left/>
      <right style="medium">
        <color rgb="FFAB8825"/>
      </right>
      <top style="thin">
        <color rgb="FFAB8825"/>
      </top>
      <bottom/>
      <diagonal/>
    </border>
    <border>
      <left style="medium">
        <color rgb="FFAB8825"/>
      </left>
      <right/>
      <top/>
      <bottom/>
      <diagonal/>
    </border>
    <border>
      <left style="medium">
        <color rgb="FFAB8825"/>
      </left>
      <right/>
      <top/>
      <bottom style="medium">
        <color rgb="FFAB8825"/>
      </bottom>
      <diagonal/>
    </border>
    <border>
      <left/>
      <right style="thin">
        <color theme="4" tint="-0.249977111117893"/>
      </right>
      <top style="thin">
        <color rgb="FF0070C0"/>
      </top>
      <bottom style="medium">
        <color theme="4" tint="-0.24994659260841701"/>
      </bottom>
      <diagonal/>
    </border>
    <border>
      <left/>
      <right/>
      <top style="medium">
        <color theme="4" tint="-0.249977111117893"/>
      </top>
      <bottom style="thin">
        <color theme="4" tint="-0.249977111117893"/>
      </bottom>
      <diagonal/>
    </border>
    <border>
      <left/>
      <right/>
      <top style="thin">
        <color indexed="64"/>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auto="1"/>
      </right>
      <top style="thin">
        <color theme="4" tint="-0.249977111117893"/>
      </top>
      <bottom/>
      <diagonal/>
    </border>
    <border>
      <left/>
      <right style="medium">
        <color auto="1"/>
      </right>
      <top/>
      <bottom style="thin">
        <color theme="4" tint="-0.249977111117893"/>
      </bottom>
      <diagonal/>
    </border>
    <border>
      <left/>
      <right style="medium">
        <color auto="1"/>
      </right>
      <top style="thin">
        <color theme="4" tint="-0.249977111117893"/>
      </top>
      <bottom style="thin">
        <color theme="4" tint="-0.249977111117893"/>
      </bottom>
      <diagonal/>
    </border>
    <border>
      <left style="medium">
        <color indexed="64"/>
      </left>
      <right style="medium">
        <color indexed="64"/>
      </right>
      <top style="medium">
        <color indexed="64"/>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thin">
        <color theme="1"/>
      </right>
      <top style="medium">
        <color indexed="64"/>
      </top>
      <bottom style="medium">
        <color indexed="64"/>
      </bottom>
      <diagonal/>
    </border>
    <border>
      <left style="medium">
        <color indexed="64"/>
      </left>
      <right style="thin">
        <color theme="4" tint="-0.249977111117893"/>
      </right>
      <top/>
      <bottom style="thin">
        <color theme="4" tint="-0.249977111117893"/>
      </bottom>
      <diagonal/>
    </border>
    <border>
      <left style="thin">
        <color theme="4" tint="-0.249977111117893"/>
      </left>
      <right style="medium">
        <color indexed="64"/>
      </right>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top style="thin">
        <color theme="4" tint="-0.249977111117893"/>
      </top>
      <bottom style="thin">
        <color theme="4" tint="-0.249977111117893"/>
      </bottom>
      <diagonal/>
    </border>
    <border>
      <left style="medium">
        <color indexed="64"/>
      </left>
      <right/>
      <top style="thin">
        <color theme="4" tint="-0.249977111117893"/>
      </top>
      <bottom/>
      <diagonal/>
    </border>
    <border>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right style="thin">
        <color indexed="64"/>
      </right>
      <top style="thin">
        <color theme="4" tint="-0.249977111117893"/>
      </top>
      <bottom/>
      <diagonal/>
    </border>
    <border>
      <left style="medium">
        <color theme="4" tint="-0.24994659260841701"/>
      </left>
      <right style="medium">
        <color theme="4" tint="-0.249977111117893"/>
      </right>
      <top style="medium">
        <color theme="4" tint="-0.24994659260841701"/>
      </top>
      <bottom/>
      <diagonal/>
    </border>
    <border>
      <left style="medium">
        <color theme="4" tint="-0.249977111117893"/>
      </left>
      <right style="medium">
        <color theme="4" tint="-0.249977111117893"/>
      </right>
      <top style="medium">
        <color theme="4" tint="-0.24994659260841701"/>
      </top>
      <bottom/>
      <diagonal/>
    </border>
    <border>
      <left style="medium">
        <color theme="4" tint="-0.24994659260841701"/>
      </left>
      <right style="medium">
        <color theme="4" tint="-0.249977111117893"/>
      </right>
      <top/>
      <bottom/>
      <diagonal/>
    </border>
    <border>
      <left style="medium">
        <color theme="4" tint="-0.24994659260841701"/>
      </left>
      <right style="medium">
        <color theme="4" tint="-0.249977111117893"/>
      </right>
      <top/>
      <bottom style="medium">
        <color theme="4" tint="-0.24994659260841701"/>
      </bottom>
      <diagonal/>
    </border>
    <border>
      <left style="medium">
        <color theme="4" tint="-0.24994659260841701"/>
      </left>
      <right/>
      <top style="thin">
        <color indexed="64"/>
      </top>
      <bottom style="medium">
        <color theme="4" tint="-0.249977111117893"/>
      </bottom>
      <diagonal/>
    </border>
    <border>
      <left/>
      <right style="thin">
        <color theme="4" tint="-0.24994659260841701"/>
      </right>
      <top style="thin">
        <color indexed="64"/>
      </top>
      <bottom style="medium">
        <color theme="4" tint="-0.249977111117893"/>
      </bottom>
      <diagonal/>
    </border>
    <border>
      <left style="medium">
        <color theme="4" tint="-0.249977111117893"/>
      </left>
      <right/>
      <top/>
      <bottom style="thin">
        <color indexed="64"/>
      </bottom>
      <diagonal/>
    </border>
    <border>
      <left/>
      <right style="medium">
        <color theme="4" tint="-0.24994659260841701"/>
      </right>
      <top style="medium">
        <color theme="4" tint="-0.249977111117893"/>
      </top>
      <bottom style="thin">
        <color theme="4" tint="-0.249977111117893"/>
      </bottom>
      <diagonal/>
    </border>
    <border>
      <left/>
      <right style="medium">
        <color theme="4" tint="-0.24994659260841701"/>
      </right>
      <top style="thin">
        <color theme="4" tint="-0.249977111117893"/>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medium">
        <color theme="8" tint="-0.249977111117893"/>
      </top>
      <bottom style="thin">
        <color theme="9" tint="-0.249977111117893"/>
      </bottom>
      <diagonal/>
    </border>
    <border>
      <left/>
      <right/>
      <top style="medium">
        <color theme="8" tint="-0.249977111117893"/>
      </top>
      <bottom style="thin">
        <color theme="9" tint="-0.249977111117893"/>
      </bottom>
      <diagonal/>
    </border>
    <border>
      <left style="thin">
        <color theme="9" tint="-0.249977111117893"/>
      </left>
      <right/>
      <top style="medium">
        <color theme="4" tint="-0.249977111117893"/>
      </top>
      <bottom style="thin">
        <color theme="9" tint="-0.249977111117893"/>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249977111117893"/>
      </top>
      <bottom/>
      <diagonal/>
    </border>
    <border>
      <left style="medium">
        <color indexed="64"/>
      </left>
      <right style="thin">
        <color indexed="64"/>
      </right>
      <top style="thin">
        <color theme="4" tint="-0.249977111117893"/>
      </top>
      <bottom/>
      <diagonal/>
    </border>
    <border>
      <left style="medium">
        <color indexed="64"/>
      </left>
      <right style="thin">
        <color indexed="64"/>
      </right>
      <top/>
      <bottom style="thin">
        <color theme="4" tint="-0.249977111117893"/>
      </bottom>
      <diagonal/>
    </border>
    <border>
      <left/>
      <right style="thin">
        <color theme="4" tint="-0.249977111117893"/>
      </right>
      <top style="medium">
        <color theme="1"/>
      </top>
      <bottom style="thin">
        <color theme="4" tint="-0.249977111117893"/>
      </bottom>
      <diagonal/>
    </border>
    <border>
      <left style="medium">
        <color auto="1"/>
      </left>
      <right/>
      <top style="medium">
        <color auto="1"/>
      </top>
      <bottom style="thin">
        <color auto="1"/>
      </bottom>
      <diagonal/>
    </border>
    <border>
      <left/>
      <right style="thin">
        <color theme="4" tint="-0.249977111117893"/>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theme="1"/>
      </top>
      <bottom style="thin">
        <color theme="4" tint="-0.249977111117893"/>
      </bottom>
      <diagonal/>
    </border>
    <border>
      <left/>
      <right style="medium">
        <color auto="1"/>
      </right>
      <top style="medium">
        <color theme="1"/>
      </top>
      <bottom style="thin">
        <color theme="4" tint="-0.249977111117893"/>
      </bottom>
      <diagonal/>
    </border>
    <border>
      <left style="medium">
        <color indexed="64"/>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indexed="64"/>
      </top>
      <bottom style="thin">
        <color theme="4" tint="-0.249977111117893"/>
      </bottom>
      <diagonal/>
    </border>
    <border>
      <left style="thin">
        <color theme="4" tint="-0.249977111117893"/>
      </left>
      <right style="medium">
        <color auto="1"/>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1"/>
      </right>
      <top style="thin">
        <color theme="1"/>
      </top>
      <bottom/>
      <diagonal/>
    </border>
    <border>
      <left/>
      <right style="thin">
        <color theme="1"/>
      </right>
      <top/>
      <bottom style="thin">
        <color theme="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theme="4" tint="-0.249977111117893"/>
      </right>
      <top style="thin">
        <color theme="4" tint="-0.249977111117893"/>
      </top>
      <bottom style="thin">
        <color indexed="64"/>
      </bottom>
      <diagonal/>
    </border>
    <border>
      <left style="thin">
        <color theme="4" tint="-0.249977111117893"/>
      </left>
      <right style="thin">
        <color theme="4" tint="-0.249977111117893"/>
      </right>
      <top style="thin">
        <color theme="4" tint="-0.249977111117893"/>
      </top>
      <bottom style="thin">
        <color indexed="64"/>
      </bottom>
      <diagonal/>
    </border>
    <border>
      <left style="thin">
        <color theme="4" tint="-0.249977111117893"/>
      </left>
      <right style="medium">
        <color indexed="64"/>
      </right>
      <top style="thin">
        <color theme="4" tint="-0.249977111117893"/>
      </top>
      <bottom style="thin">
        <color indexed="64"/>
      </bottom>
      <diagonal/>
    </border>
    <border>
      <left style="medium">
        <color indexed="64"/>
      </left>
      <right/>
      <top style="thin">
        <color theme="4" tint="-0.249977111117893"/>
      </top>
      <bottom style="medium">
        <color indexed="64"/>
      </bottom>
      <diagonal/>
    </border>
    <border>
      <left/>
      <right style="thin">
        <color indexed="64"/>
      </right>
      <top style="thin">
        <color theme="4" tint="-0.249977111117893"/>
      </top>
      <bottom style="medium">
        <color indexed="64"/>
      </bottom>
      <diagonal/>
    </border>
    <border>
      <left/>
      <right/>
      <top style="thin">
        <color theme="4" tint="-0.249977111117893"/>
      </top>
      <bottom style="medium">
        <color indexed="64"/>
      </bottom>
      <diagonal/>
    </border>
    <border>
      <left/>
      <right style="medium">
        <color indexed="64"/>
      </right>
      <top style="thin">
        <color theme="4" tint="-0.249977111117893"/>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theme="4" tint="-0.24994659260841701"/>
      </left>
      <right/>
      <top style="thin">
        <color rgb="FF0070C0"/>
      </top>
      <bottom style="medium">
        <color theme="4" tint="-0.24994659260841701"/>
      </bottom>
      <diagonal/>
    </border>
    <border>
      <left style="medium">
        <color indexed="64"/>
      </left>
      <right/>
      <top style="thin">
        <color theme="4" tint="-0.249977111117893"/>
      </top>
      <bottom style="medium">
        <color theme="4" tint="-0.249977111117893"/>
      </bottom>
      <diagonal/>
    </border>
    <border>
      <left/>
      <right/>
      <top style="thin">
        <color theme="4" tint="-0.249977111117893"/>
      </top>
      <bottom style="medium">
        <color theme="4" tint="-0.249977111117893"/>
      </bottom>
      <diagonal/>
    </border>
    <border>
      <left/>
      <right/>
      <top style="medium">
        <color theme="4" tint="-0.249977111117893"/>
      </top>
      <bottom style="thin">
        <color indexed="64"/>
      </bottom>
      <diagonal/>
    </border>
    <border>
      <left style="medium">
        <color rgb="FFAB8825"/>
      </left>
      <right/>
      <top style="medium">
        <color rgb="FFAB8825"/>
      </top>
      <bottom/>
      <diagonal/>
    </border>
    <border>
      <left/>
      <right style="medium">
        <color rgb="FFAB8825"/>
      </right>
      <top style="medium">
        <color rgb="FFAB8825"/>
      </top>
      <bottom/>
      <diagonal/>
    </border>
    <border>
      <left/>
      <right style="thin">
        <color rgb="FFAB8825"/>
      </right>
      <top/>
      <bottom/>
      <diagonal/>
    </border>
    <border>
      <left/>
      <right style="thin">
        <color rgb="FFAB8825"/>
      </right>
      <top/>
      <bottom style="medium">
        <color rgb="FFAB8825"/>
      </bottom>
      <diagonal/>
    </border>
    <border>
      <left style="medium">
        <color theme="4" tint="-0.249977111117893"/>
      </left>
      <right/>
      <top style="medium">
        <color theme="4" tint="-0.249977111117893"/>
      </top>
      <bottom style="thin">
        <color indexed="64"/>
      </bottom>
      <diagonal/>
    </border>
    <border>
      <left style="medium">
        <color theme="4" tint="-0.249977111117893"/>
      </left>
      <right/>
      <top style="thin">
        <color indexed="64"/>
      </top>
      <bottom/>
      <diagonal/>
    </border>
    <border>
      <left/>
      <right style="thin">
        <color indexed="64"/>
      </right>
      <top/>
      <bottom style="medium">
        <color theme="4" tint="-0.249977111117893"/>
      </bottom>
      <diagonal/>
    </border>
    <border>
      <left/>
      <right/>
      <top/>
      <bottom style="thin">
        <color theme="1"/>
      </bottom>
      <diagonal/>
    </border>
    <border>
      <left/>
      <right style="medium">
        <color theme="4" tint="-0.249977111117893"/>
      </right>
      <top/>
      <bottom style="thin">
        <color theme="1"/>
      </bottom>
      <diagonal/>
    </border>
    <border>
      <left/>
      <right style="thin">
        <color theme="4" tint="-0.249977111117893"/>
      </right>
      <top style="medium">
        <color indexed="64"/>
      </top>
      <bottom/>
      <diagonal/>
    </border>
    <border>
      <left style="medium">
        <color rgb="FFAB8825"/>
      </left>
      <right/>
      <top style="medium">
        <color rgb="FFAB8825"/>
      </top>
      <bottom style="medium">
        <color rgb="FFAB8825"/>
      </bottom>
      <diagonal/>
    </border>
    <border>
      <left/>
      <right style="medium">
        <color rgb="FFAB8825"/>
      </right>
      <top style="medium">
        <color rgb="FFAB8825"/>
      </top>
      <bottom style="medium">
        <color rgb="FFAB8825"/>
      </bottom>
      <diagonal/>
    </border>
    <border>
      <left style="medium">
        <color indexed="64"/>
      </left>
      <right/>
      <top style="medium">
        <color indexed="64"/>
      </top>
      <bottom style="thin">
        <color theme="4" tint="-0.249977111117893"/>
      </bottom>
      <diagonal/>
    </border>
    <border>
      <left/>
      <right style="thin">
        <color theme="4" tint="-0.249977111117893"/>
      </right>
      <top style="medium">
        <color indexed="64"/>
      </top>
      <bottom style="thin">
        <color theme="4" tint="-0.249977111117893"/>
      </bottom>
      <diagonal/>
    </border>
    <border>
      <left/>
      <right/>
      <top style="medium">
        <color indexed="64"/>
      </top>
      <bottom style="thin">
        <color theme="4" tint="-0.249977111117893"/>
      </bottom>
      <diagonal/>
    </border>
    <border>
      <left/>
      <right style="medium">
        <color indexed="64"/>
      </right>
      <top style="medium">
        <color indexed="64"/>
      </top>
      <bottom style="thin">
        <color theme="4" tint="-0.249977111117893"/>
      </bottom>
      <diagonal/>
    </border>
    <border>
      <left/>
      <right/>
      <top style="medium">
        <color rgb="FFAB8825"/>
      </top>
      <bottom style="medium">
        <color rgb="FFAB8825"/>
      </bottom>
      <diagonal/>
    </border>
    <border>
      <left style="thin">
        <color indexed="64"/>
      </left>
      <right style="thin">
        <color indexed="64"/>
      </right>
      <top style="medium">
        <color indexed="64"/>
      </top>
      <bottom/>
      <diagonal/>
    </border>
    <border>
      <left/>
      <right style="medium">
        <color theme="4" tint="-0.249977111117893"/>
      </right>
      <top style="medium">
        <color theme="4" tint="-0.249977111117893"/>
      </top>
      <bottom style="thin">
        <color indexed="64"/>
      </bottom>
      <diagonal/>
    </border>
    <border>
      <left/>
      <right style="thin">
        <color indexed="64"/>
      </right>
      <top/>
      <bottom style="thin">
        <color theme="4" tint="-0.249977111117893"/>
      </bottom>
      <diagonal/>
    </border>
    <border>
      <left/>
      <right style="thin">
        <color indexed="64"/>
      </right>
      <top style="thin">
        <color rgb="FF0070C0"/>
      </top>
      <bottom style="medium">
        <color theme="4" tint="-0.24994659260841701"/>
      </bottom>
      <diagonal/>
    </border>
    <border>
      <left style="medium">
        <color theme="4" tint="-0.249977111117893"/>
      </left>
      <right/>
      <top style="medium">
        <color theme="4" tint="-0.24994659260841701"/>
      </top>
      <bottom style="thin">
        <color indexed="64"/>
      </bottom>
      <diagonal/>
    </border>
    <border>
      <left/>
      <right/>
      <top style="medium">
        <color theme="4" tint="-0.24994659260841701"/>
      </top>
      <bottom style="thin">
        <color indexed="64"/>
      </bottom>
      <diagonal/>
    </border>
    <border>
      <left/>
      <right style="thin">
        <color indexed="64"/>
      </right>
      <top style="medium">
        <color theme="4" tint="-0.24994659260841701"/>
      </top>
      <bottom style="thin">
        <color indexed="64"/>
      </bottom>
      <diagonal/>
    </border>
    <border>
      <left style="medium">
        <color theme="4" tint="-0.249977111117893"/>
      </left>
      <right style="thin">
        <color theme="4" tint="-0.249977111117893"/>
      </right>
      <top/>
      <bottom/>
      <diagonal/>
    </border>
    <border>
      <left/>
      <right style="medium">
        <color theme="4" tint="-0.249977111117893"/>
      </right>
      <top/>
      <bottom style="thin">
        <color indexed="64"/>
      </bottom>
      <diagonal/>
    </border>
    <border>
      <left style="medium">
        <color theme="4" tint="-0.249977111117893"/>
      </left>
      <right style="thin">
        <color theme="4" tint="-0.249977111117893"/>
      </right>
      <top style="thin">
        <color theme="4" tint="-0.249977111117893"/>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right/>
      <top style="medium">
        <color theme="4" tint="-0.249977111117893"/>
      </top>
      <bottom style="medium">
        <color theme="4" tint="-0.249977111117893"/>
      </bottom>
      <diagonal/>
    </border>
    <border>
      <left style="medium">
        <color theme="8" tint="-0.249977111117893"/>
      </left>
      <right style="medium">
        <color theme="8" tint="-0.249977111117893"/>
      </right>
      <top/>
      <bottom/>
      <diagonal/>
    </border>
    <border>
      <left style="thin">
        <color theme="4" tint="-0.249977111117893"/>
      </left>
      <right/>
      <top style="thin">
        <color theme="4" tint="-0.249977111117893"/>
      </top>
      <bottom style="medium">
        <color rgb="FF7030A0"/>
      </bottom>
      <diagonal/>
    </border>
    <border>
      <left style="thin">
        <color theme="4" tint="-0.249977111117893"/>
      </left>
      <right/>
      <top style="thin">
        <color theme="4" tint="-0.249977111117893"/>
      </top>
      <bottom style="medium">
        <color theme="4" tint="-0.249977111117893"/>
      </bottom>
      <diagonal/>
    </border>
    <border>
      <left style="medium">
        <color theme="8" tint="-0.249977111117893"/>
      </left>
      <right style="medium">
        <color theme="8" tint="-0.249977111117893"/>
      </right>
      <top/>
      <bottom style="medium">
        <color theme="4" tint="-0.24994659260841701"/>
      </bottom>
      <diagonal/>
    </border>
    <border>
      <left style="thin">
        <color theme="4" tint="-0.249977111117893"/>
      </left>
      <right style="thin">
        <color theme="4" tint="-0.249977111117893"/>
      </right>
      <top style="thin">
        <color theme="4" tint="-0.249977111117893"/>
      </top>
      <bottom style="medium">
        <color rgb="FF7030A0"/>
      </bottom>
      <diagonal/>
    </border>
    <border>
      <left style="medium">
        <color theme="8" tint="-0.249977111117893"/>
      </left>
      <right/>
      <top/>
      <bottom/>
      <diagonal/>
    </border>
    <border>
      <left style="medium">
        <color theme="4" tint="-0.249977111117893"/>
      </left>
      <right style="thin">
        <color theme="9" tint="-0.249977111117893"/>
      </right>
      <top/>
      <bottom style="medium">
        <color theme="4" tint="-0.249977111117893"/>
      </bottom>
      <diagonal/>
    </border>
    <border>
      <left style="medium">
        <color rgb="FFAB8825"/>
      </left>
      <right style="medium">
        <color rgb="FFAB8825"/>
      </right>
      <top/>
      <bottom style="thin">
        <color rgb="FFAB8825"/>
      </bottom>
      <diagonal/>
    </border>
    <border>
      <left/>
      <right/>
      <top/>
      <bottom style="thin">
        <color rgb="FFAB8825"/>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style="thin">
        <color theme="4" tint="-0.24994659260841701"/>
      </right>
      <top style="medium">
        <color theme="4" tint="-0.24994659260841701"/>
      </top>
      <bottom style="thin">
        <color theme="4" tint="-0.24994659260841701"/>
      </bottom>
      <diagonal/>
    </border>
    <border>
      <left style="medium">
        <color theme="4" tint="-0.24994659260841701"/>
      </left>
      <right/>
      <top style="medium">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thin">
        <color theme="4" tint="-0.24994659260841701"/>
      </bottom>
      <diagonal/>
    </border>
    <border>
      <left/>
      <right style="medium">
        <color rgb="FFAB8825"/>
      </right>
      <top style="medium">
        <color theme="4" tint="-0.24994659260841701"/>
      </top>
      <bottom style="thin">
        <color rgb="FFD9B54F"/>
      </bottom>
      <diagonal/>
    </border>
    <border>
      <left/>
      <right/>
      <top style="medium">
        <color theme="4" tint="-0.24994659260841701"/>
      </top>
      <bottom style="thin">
        <color rgb="FFD9B54F"/>
      </bottom>
      <diagonal/>
    </border>
    <border>
      <left style="medium">
        <color theme="4" tint="-0.24994659260841701"/>
      </left>
      <right style="medium">
        <color theme="4" tint="-0.24994659260841701"/>
      </right>
      <top/>
      <bottom style="medium">
        <color theme="4" tint="-0.24994659260841701"/>
      </bottom>
      <diagonal/>
    </border>
    <border>
      <left style="medium">
        <color rgb="FFAB8825"/>
      </left>
      <right/>
      <top/>
      <bottom style="thin">
        <color rgb="FFAB8825"/>
      </bottom>
      <diagonal/>
    </border>
    <border>
      <left/>
      <right style="medium">
        <color rgb="FFAB8825"/>
      </right>
      <top/>
      <bottom style="thin">
        <color rgb="FFAB8825"/>
      </bottom>
      <diagonal/>
    </border>
    <border>
      <left/>
      <right/>
      <top style="medium">
        <color theme="4" tint="-0.24994659260841701"/>
      </top>
      <bottom style="medium">
        <color theme="4" tint="-0.24994659260841701"/>
      </bottom>
      <diagonal/>
    </border>
    <border>
      <left style="medium">
        <color theme="4" tint="-0.24994659260841701"/>
      </left>
      <right style="medium">
        <color rgb="FFAB8825"/>
      </right>
      <top style="medium">
        <color theme="4" tint="-0.24994659260841701"/>
      </top>
      <bottom/>
      <diagonal/>
    </border>
    <border>
      <left style="medium">
        <color theme="4" tint="-0.24994659260841701"/>
      </left>
      <right style="medium">
        <color rgb="FFAB8825"/>
      </right>
      <top/>
      <bottom/>
      <diagonal/>
    </border>
    <border>
      <left style="medium">
        <color theme="4" tint="-0.24994659260841701"/>
      </left>
      <right style="medium">
        <color rgb="FFAB8825"/>
      </right>
      <top/>
      <bottom style="medium">
        <color rgb="FFAB8825"/>
      </bottom>
      <diagonal/>
    </border>
    <border>
      <left style="medium">
        <color theme="4" tint="-0.249977111117893"/>
      </left>
      <right style="medium">
        <color theme="4" tint="-0.249977111117893"/>
      </right>
      <top/>
      <bottom style="thin">
        <color theme="4" tint="-0.249977111117893"/>
      </bottom>
      <diagonal/>
    </border>
    <border>
      <left style="medium">
        <color theme="4"/>
      </left>
      <right/>
      <top style="medium">
        <color theme="4"/>
      </top>
      <bottom style="medium">
        <color theme="8" tint="-0.249977111117893"/>
      </bottom>
      <diagonal/>
    </border>
    <border>
      <left/>
      <right/>
      <top style="medium">
        <color theme="4"/>
      </top>
      <bottom style="medium">
        <color theme="8" tint="-0.249977111117893"/>
      </bottom>
      <diagonal/>
    </border>
    <border>
      <left/>
      <right/>
      <top/>
      <bottom style="medium">
        <color theme="4"/>
      </bottom>
      <diagonal/>
    </border>
    <border>
      <left/>
      <right style="medium">
        <color theme="4"/>
      </right>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style="thin">
        <color theme="9" tint="-0.249977111117893"/>
      </right>
      <top style="medium">
        <color theme="8" tint="-0.249977111117893"/>
      </top>
      <bottom style="thin">
        <color theme="4"/>
      </bottom>
      <diagonal/>
    </border>
    <border>
      <left style="thin">
        <color theme="9" tint="-0.249977111117893"/>
      </left>
      <right style="thin">
        <color theme="9" tint="-0.249977111117893"/>
      </right>
      <top style="medium">
        <color theme="8" tint="-0.249977111117893"/>
      </top>
      <bottom style="thin">
        <color theme="4"/>
      </bottom>
      <diagonal/>
    </border>
    <border>
      <left style="thin">
        <color theme="9" tint="-0.249977111117893"/>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style="thin">
        <color theme="9" tint="-0.249977111117893"/>
      </right>
      <top style="thin">
        <color theme="4"/>
      </top>
      <bottom style="thin">
        <color theme="4"/>
      </bottom>
      <diagonal/>
    </border>
    <border>
      <left style="thin">
        <color theme="9" tint="-0.249977111117893"/>
      </left>
      <right style="thin">
        <color theme="9" tint="-0.249977111117893"/>
      </right>
      <top style="thin">
        <color theme="4"/>
      </top>
      <bottom style="thin">
        <color theme="4"/>
      </bottom>
      <diagonal/>
    </border>
    <border>
      <left style="thin">
        <color theme="9" tint="-0.249977111117893"/>
      </left>
      <right/>
      <top/>
      <bottom style="thin">
        <color theme="4"/>
      </bottom>
      <diagonal/>
    </border>
    <border>
      <left/>
      <right/>
      <top/>
      <bottom style="thin">
        <color theme="4"/>
      </bottom>
      <diagonal/>
    </border>
    <border>
      <left/>
      <right style="medium">
        <color theme="4"/>
      </right>
      <top/>
      <bottom style="thin">
        <color theme="4"/>
      </bottom>
      <diagonal/>
    </border>
    <border>
      <left style="medium">
        <color theme="4"/>
      </left>
      <right style="thin">
        <color rgb="FF7030A0"/>
      </right>
      <top/>
      <bottom style="medium">
        <color theme="4"/>
      </bottom>
      <diagonal/>
    </border>
    <border>
      <left style="thin">
        <color rgb="FF7030A0"/>
      </left>
      <right/>
      <top/>
      <bottom style="medium">
        <color theme="4"/>
      </bottom>
      <diagonal/>
    </border>
    <border>
      <left/>
      <right style="thin">
        <color rgb="FF7030A0"/>
      </right>
      <top/>
      <bottom style="medium">
        <color theme="4"/>
      </bottom>
      <diagonal/>
    </border>
  </borders>
  <cellStyleXfs count="1">
    <xf numFmtId="0" fontId="0" fillId="0" borderId="0"/>
  </cellStyleXfs>
  <cellXfs count="1340">
    <xf numFmtId="0" fontId="0" fillId="0" borderId="0" xfId="0"/>
    <xf numFmtId="0" fontId="0" fillId="0" borderId="0" xfId="0" applyAlignment="1">
      <alignment horizontal="left" vertical="top"/>
    </xf>
    <xf numFmtId="0" fontId="0" fillId="0" borderId="0" xfId="0" applyAlignment="1">
      <alignment vertical="top"/>
    </xf>
    <xf numFmtId="0" fontId="0" fillId="7" borderId="0" xfId="0" applyFill="1" applyAlignment="1">
      <alignment vertical="top"/>
    </xf>
    <xf numFmtId="0" fontId="0" fillId="7" borderId="0" xfId="0" applyFill="1" applyAlignment="1">
      <alignment horizontal="left" vertical="top"/>
    </xf>
    <xf numFmtId="0" fontId="0" fillId="0" borderId="0" xfId="0" applyAlignment="1" applyProtection="1">
      <alignment vertical="top"/>
      <protection locked="0"/>
    </xf>
    <xf numFmtId="0" fontId="4" fillId="7" borderId="0" xfId="0" applyFont="1" applyFill="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6" borderId="22" xfId="0" applyFont="1" applyFill="1" applyBorder="1" applyAlignment="1">
      <alignment vertical="top"/>
    </xf>
    <xf numFmtId="0" fontId="4" fillId="6" borderId="23" xfId="0" applyFont="1" applyFill="1" applyBorder="1" applyAlignment="1">
      <alignment vertical="top"/>
    </xf>
    <xf numFmtId="0" fontId="4" fillId="10" borderId="31" xfId="0" applyFont="1" applyFill="1" applyBorder="1" applyAlignment="1">
      <alignment vertical="top"/>
    </xf>
    <xf numFmtId="0" fontId="4" fillId="10" borderId="32" xfId="0" applyFont="1" applyFill="1" applyBorder="1" applyAlignment="1">
      <alignment vertical="top"/>
    </xf>
    <xf numFmtId="0" fontId="4" fillId="11" borderId="29" xfId="0" applyFont="1" applyFill="1" applyBorder="1" applyAlignment="1">
      <alignment vertical="top"/>
    </xf>
    <xf numFmtId="0" fontId="4" fillId="11" borderId="25" xfId="0" applyFont="1" applyFill="1" applyBorder="1" applyAlignment="1">
      <alignment vertical="top"/>
    </xf>
    <xf numFmtId="0" fontId="4" fillId="5" borderId="39" xfId="0" applyFont="1" applyFill="1" applyBorder="1" applyAlignment="1">
      <alignment vertical="top"/>
    </xf>
    <xf numFmtId="0" fontId="4" fillId="10" borderId="36" xfId="0" applyFont="1" applyFill="1" applyBorder="1" applyAlignment="1">
      <alignment horizontal="left" vertical="top"/>
    </xf>
    <xf numFmtId="0" fontId="4" fillId="0" borderId="0" xfId="0" applyFont="1" applyAlignment="1" applyProtection="1">
      <alignment vertical="top"/>
      <protection locked="0"/>
    </xf>
    <xf numFmtId="0" fontId="4" fillId="11" borderId="35" xfId="0" applyFont="1" applyFill="1" applyBorder="1" applyAlignment="1">
      <alignment vertical="top"/>
    </xf>
    <xf numFmtId="0" fontId="4" fillId="7" borderId="0" xfId="0" applyFont="1" applyFill="1" applyAlignment="1">
      <alignment vertical="top"/>
    </xf>
    <xf numFmtId="0" fontId="4" fillId="11" borderId="34" xfId="0" applyFont="1"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40"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13" xfId="0" applyFont="1" applyFill="1" applyBorder="1" applyAlignment="1">
      <alignment horizontal="center" vertical="center"/>
    </xf>
    <xf numFmtId="0" fontId="4" fillId="16" borderId="65" xfId="0" applyFont="1" applyFill="1" applyBorder="1" applyAlignment="1">
      <alignment vertical="center"/>
    </xf>
    <xf numFmtId="0" fontId="4" fillId="17" borderId="64" xfId="0" applyFont="1" applyFill="1" applyBorder="1" applyAlignment="1">
      <alignment vertical="center"/>
    </xf>
    <xf numFmtId="0" fontId="4" fillId="16" borderId="66" xfId="0" applyFont="1" applyFill="1" applyBorder="1" applyAlignment="1">
      <alignment vertical="center"/>
    </xf>
    <xf numFmtId="0" fontId="4" fillId="17" borderId="46" xfId="0" applyFont="1" applyFill="1" applyBorder="1" applyAlignment="1">
      <alignment vertical="center"/>
    </xf>
    <xf numFmtId="0" fontId="4" fillId="12" borderId="65" xfId="0" applyFont="1" applyFill="1" applyBorder="1" applyAlignment="1">
      <alignment vertical="center"/>
    </xf>
    <xf numFmtId="0" fontId="4" fillId="12" borderId="66" xfId="0" applyFont="1" applyFill="1" applyBorder="1" applyAlignment="1">
      <alignment vertical="center"/>
    </xf>
    <xf numFmtId="0" fontId="4" fillId="10" borderId="81" xfId="0" applyFont="1" applyFill="1" applyBorder="1" applyAlignment="1">
      <alignment vertical="top"/>
    </xf>
    <xf numFmtId="0" fontId="4" fillId="10" borderId="51"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13" xfId="0" applyFont="1" applyFill="1" applyBorder="1" applyAlignment="1">
      <alignment horizontal="center" vertical="center"/>
    </xf>
    <xf numFmtId="0" fontId="4" fillId="0" borderId="0" xfId="0" applyFont="1" applyAlignment="1" applyProtection="1">
      <alignment vertical="top" wrapText="1"/>
      <protection locked="0"/>
    </xf>
    <xf numFmtId="0" fontId="0" fillId="0" borderId="0" xfId="0" applyAlignment="1">
      <alignment vertical="center"/>
    </xf>
    <xf numFmtId="0" fontId="12" fillId="0" borderId="0" xfId="0" applyFont="1" applyAlignment="1">
      <alignment vertical="center"/>
    </xf>
    <xf numFmtId="0" fontId="0" fillId="7" borderId="0" xfId="0" applyFill="1"/>
    <xf numFmtId="0" fontId="4" fillId="0" borderId="30" xfId="0" applyFont="1" applyBorder="1" applyAlignment="1" applyProtection="1">
      <alignment vertical="top"/>
      <protection locked="0"/>
    </xf>
    <xf numFmtId="0" fontId="4" fillId="0" borderId="2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29"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25" xfId="0" applyFont="1" applyBorder="1" applyAlignment="1" applyProtection="1">
      <alignment vertical="top"/>
      <protection locked="0"/>
    </xf>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4" fillId="6" borderId="77" xfId="0" applyFont="1" applyFill="1" applyBorder="1" applyAlignment="1">
      <alignment vertical="top"/>
    </xf>
    <xf numFmtId="0" fontId="1" fillId="14" borderId="9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4" fillId="10" borderId="82" xfId="0" applyFont="1" applyFill="1" applyBorder="1" applyAlignment="1">
      <alignment horizontal="center" vertical="center"/>
    </xf>
    <xf numFmtId="0" fontId="4" fillId="10" borderId="105" xfId="0" applyFont="1" applyFill="1" applyBorder="1" applyAlignment="1">
      <alignment horizontal="center" vertical="center"/>
    </xf>
    <xf numFmtId="0" fontId="14" fillId="11" borderId="27" xfId="0" applyFont="1" applyFill="1" applyBorder="1" applyAlignment="1">
      <alignment horizontal="left" vertical="top" indent="1"/>
    </xf>
    <xf numFmtId="0" fontId="14" fillId="11" borderId="29" xfId="0" applyFont="1" applyFill="1" applyBorder="1" applyAlignment="1">
      <alignment horizontal="left" vertical="top" indent="1"/>
    </xf>
    <xf numFmtId="0" fontId="4" fillId="19" borderId="111" xfId="0" applyFont="1" applyFill="1" applyBorder="1" applyAlignment="1">
      <alignment vertical="top"/>
    </xf>
    <xf numFmtId="0" fontId="4" fillId="11" borderId="115" xfId="0" applyFont="1" applyFill="1" applyBorder="1" applyAlignment="1">
      <alignment vertical="top"/>
    </xf>
    <xf numFmtId="0" fontId="4" fillId="15" borderId="117" xfId="0" applyFont="1" applyFill="1" applyBorder="1" applyAlignment="1">
      <alignment horizontal="center" vertical="center"/>
    </xf>
    <xf numFmtId="0" fontId="4" fillId="15" borderId="28" xfId="0" applyFont="1" applyFill="1" applyBorder="1" applyAlignment="1">
      <alignment horizontal="center" vertical="center"/>
    </xf>
    <xf numFmtId="0" fontId="4" fillId="15" borderId="118" xfId="0" applyFont="1" applyFill="1" applyBorder="1" applyAlignment="1">
      <alignment horizontal="center" vertical="center"/>
    </xf>
    <xf numFmtId="0" fontId="4" fillId="15" borderId="119" xfId="0" applyFont="1" applyFill="1" applyBorder="1" applyAlignment="1">
      <alignment horizontal="center" vertical="center"/>
    </xf>
    <xf numFmtId="0" fontId="4" fillId="7" borderId="30" xfId="0" applyFont="1" applyFill="1" applyBorder="1" applyAlignment="1">
      <alignment horizontal="center" vertical="center"/>
    </xf>
    <xf numFmtId="0" fontId="4" fillId="15" borderId="11" xfId="0" applyFont="1" applyFill="1" applyBorder="1" applyAlignment="1">
      <alignment horizontal="center" vertical="center"/>
    </xf>
    <xf numFmtId="0" fontId="4" fillId="15" borderId="12" xfId="0" applyFont="1" applyFill="1" applyBorder="1" applyAlignment="1">
      <alignment horizontal="center" vertical="center"/>
    </xf>
    <xf numFmtId="0" fontId="4" fillId="7" borderId="121" xfId="0" applyFont="1" applyFill="1" applyBorder="1" applyAlignment="1">
      <alignment horizontal="center" vertical="center"/>
    </xf>
    <xf numFmtId="0" fontId="4" fillId="7" borderId="122" xfId="0" applyFont="1" applyFill="1" applyBorder="1" applyAlignment="1">
      <alignment vertical="center"/>
    </xf>
    <xf numFmtId="0" fontId="1" fillId="10" borderId="123" xfId="0" applyFont="1" applyFill="1" applyBorder="1" applyAlignment="1">
      <alignment horizontal="center" vertical="center"/>
    </xf>
    <xf numFmtId="0" fontId="4" fillId="7" borderId="124"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125" xfId="0" applyFont="1" applyFill="1" applyBorder="1" applyAlignment="1">
      <alignment horizontal="center" vertical="center"/>
    </xf>
    <xf numFmtId="0" fontId="4" fillId="0" borderId="35" xfId="0" applyFont="1" applyBorder="1" applyAlignment="1" applyProtection="1">
      <alignment horizontal="center" vertical="top"/>
      <protection locked="0"/>
    </xf>
    <xf numFmtId="0" fontId="1" fillId="15" borderId="118" xfId="0" applyFont="1" applyFill="1" applyBorder="1" applyAlignment="1">
      <alignment horizontal="center" vertical="center" wrapText="1"/>
    </xf>
    <xf numFmtId="0" fontId="4" fillId="11" borderId="133" xfId="0" applyFont="1" applyFill="1" applyBorder="1" applyAlignment="1">
      <alignment vertical="center"/>
    </xf>
    <xf numFmtId="0" fontId="4" fillId="17" borderId="134" xfId="0" applyFont="1" applyFill="1" applyBorder="1" applyAlignment="1">
      <alignment vertical="center"/>
    </xf>
    <xf numFmtId="0" fontId="1" fillId="15" borderId="137" xfId="0" applyFont="1" applyFill="1" applyBorder="1" applyAlignment="1">
      <alignment horizontal="center" vertical="center" wrapText="1"/>
    </xf>
    <xf numFmtId="0" fontId="4" fillId="0" borderId="135" xfId="0" applyFont="1" applyBorder="1" applyAlignment="1">
      <alignment horizontal="left" vertical="center" indent="1"/>
    </xf>
    <xf numFmtId="0" fontId="4" fillId="18" borderId="112" xfId="0" applyFont="1" applyFill="1" applyBorder="1" applyAlignment="1">
      <alignment vertical="top"/>
    </xf>
    <xf numFmtId="0" fontId="4" fillId="17" borderId="142" xfId="0" applyFont="1" applyFill="1" applyBorder="1" applyAlignment="1">
      <alignment vertical="center"/>
    </xf>
    <xf numFmtId="0" fontId="4" fillId="11" borderId="143" xfId="0" applyFont="1" applyFill="1" applyBorder="1" applyAlignment="1">
      <alignment vertical="top" wrapText="1"/>
    </xf>
    <xf numFmtId="0" fontId="4" fillId="11" borderId="36" xfId="0" applyFont="1" applyFill="1" applyBorder="1" applyAlignment="1">
      <alignment vertical="top" wrapText="1"/>
    </xf>
    <xf numFmtId="0" fontId="4" fillId="10" borderId="141" xfId="0" applyFont="1" applyFill="1" applyBorder="1" applyAlignment="1">
      <alignment vertical="center"/>
    </xf>
    <xf numFmtId="0" fontId="4" fillId="0" borderId="50" xfId="0" applyFont="1" applyBorder="1" applyAlignment="1" applyProtection="1">
      <alignment horizontal="center" vertical="top"/>
      <protection locked="0"/>
    </xf>
    <xf numFmtId="0" fontId="12"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vertical="center" indent="5"/>
    </xf>
    <xf numFmtId="0" fontId="4" fillId="7" borderId="0" xfId="0" applyFont="1" applyFill="1" applyAlignment="1">
      <alignment horizontal="left" vertical="top"/>
    </xf>
    <xf numFmtId="0" fontId="4" fillId="7" borderId="0" xfId="0" applyFont="1" applyFill="1" applyAlignment="1">
      <alignment horizontal="left"/>
    </xf>
    <xf numFmtId="0" fontId="4" fillId="7" borderId="17" xfId="0" applyFont="1" applyFill="1" applyBorder="1" applyAlignment="1" applyProtection="1">
      <alignment horizontal="left" vertical="top"/>
      <protection locked="0"/>
    </xf>
    <xf numFmtId="0" fontId="4" fillId="7" borderId="154" xfId="0" applyFont="1"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0" fillId="0" borderId="8" xfId="0" applyBorder="1" applyAlignment="1">
      <alignment horizontal="left" vertical="top"/>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4" fillId="0" borderId="0" xfId="0" applyFont="1"/>
    <xf numFmtId="0" fontId="4" fillId="6" borderId="24" xfId="0" applyFont="1" applyFill="1" applyBorder="1" applyAlignment="1" applyProtection="1">
      <alignment vertical="top" wrapText="1"/>
      <protection locked="0"/>
    </xf>
    <xf numFmtId="0" fontId="4" fillId="6" borderId="24" xfId="0" applyFont="1" applyFill="1" applyBorder="1" applyAlignment="1" applyProtection="1">
      <alignment horizontal="right" vertical="top" wrapText="1"/>
      <protection locked="0"/>
    </xf>
    <xf numFmtId="0" fontId="3" fillId="5" borderId="145" xfId="0" applyFont="1" applyFill="1" applyBorder="1" applyAlignment="1">
      <alignment vertical="center" wrapText="1"/>
    </xf>
    <xf numFmtId="0" fontId="0" fillId="5" borderId="146" xfId="0" applyFill="1" applyBorder="1" applyAlignment="1">
      <alignment horizontal="left" vertical="top"/>
    </xf>
    <xf numFmtId="0" fontId="0" fillId="5" borderId="145" xfId="0" applyFill="1" applyBorder="1" applyAlignment="1">
      <alignment horizontal="left" vertical="top"/>
    </xf>
    <xf numFmtId="0" fontId="0" fillId="5" borderId="172" xfId="0" applyFill="1" applyBorder="1" applyAlignment="1">
      <alignment horizontal="left" vertical="top"/>
    </xf>
    <xf numFmtId="0" fontId="0" fillId="5" borderId="181" xfId="0" applyFill="1" applyBorder="1" applyAlignment="1">
      <alignment horizontal="left" vertical="top"/>
    </xf>
    <xf numFmtId="0" fontId="0" fillId="0" borderId="172" xfId="0" applyBorder="1" applyAlignment="1" applyProtection="1">
      <alignment horizontal="left" vertical="top"/>
      <protection locked="0"/>
    </xf>
    <xf numFmtId="0" fontId="0" fillId="0" borderId="181" xfId="0" applyBorder="1" applyAlignment="1" applyProtection="1">
      <alignment horizontal="left" vertical="top"/>
      <protection locked="0"/>
    </xf>
    <xf numFmtId="0" fontId="4" fillId="11" borderId="198" xfId="0" applyFont="1" applyFill="1" applyBorder="1" applyAlignment="1">
      <alignment vertical="top"/>
    </xf>
    <xf numFmtId="0" fontId="4" fillId="7" borderId="203" xfId="0" applyFont="1" applyFill="1" applyBorder="1" applyAlignment="1">
      <alignment horizontal="right" vertical="center" wrapText="1"/>
    </xf>
    <xf numFmtId="0" fontId="4" fillId="7" borderId="204" xfId="0" applyFont="1" applyFill="1" applyBorder="1" applyAlignment="1">
      <alignment horizontal="left"/>
    </xf>
    <xf numFmtId="0" fontId="1" fillId="4" borderId="24" xfId="0" applyFont="1" applyFill="1" applyBorder="1" applyAlignment="1">
      <alignment horizontal="left" vertical="center" wrapText="1"/>
    </xf>
    <xf numFmtId="0" fontId="0" fillId="0" borderId="206" xfId="0" applyBorder="1" applyAlignment="1">
      <alignment horizontal="left" vertical="top"/>
    </xf>
    <xf numFmtId="0" fontId="0" fillId="0" borderId="30" xfId="0" applyBorder="1" applyAlignment="1">
      <alignment horizontal="left" vertical="top"/>
    </xf>
    <xf numFmtId="0" fontId="0" fillId="0" borderId="213" xfId="0" applyBorder="1" applyAlignment="1" applyProtection="1">
      <alignment horizontal="left" vertical="top"/>
      <protection locked="0"/>
    </xf>
    <xf numFmtId="0" fontId="0" fillId="0" borderId="214" xfId="0" applyBorder="1" applyAlignment="1" applyProtection="1">
      <alignment horizontal="left" vertical="top"/>
      <protection locked="0"/>
    </xf>
    <xf numFmtId="0" fontId="4" fillId="4" borderId="213" xfId="0" applyFont="1" applyFill="1" applyBorder="1" applyAlignment="1">
      <alignment horizontal="left" vertical="center" wrapText="1"/>
    </xf>
    <xf numFmtId="0" fontId="4" fillId="4" borderId="213" xfId="0" applyFont="1" applyFill="1" applyBorder="1" applyAlignment="1">
      <alignment vertical="center" wrapText="1"/>
    </xf>
    <xf numFmtId="0" fontId="25" fillId="7" borderId="0" xfId="0" applyFont="1" applyFill="1" applyAlignment="1">
      <alignment horizontal="left" vertical="top" wrapText="1"/>
    </xf>
    <xf numFmtId="0" fontId="1" fillId="7" borderId="223"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224" xfId="0" applyFont="1" applyFill="1" applyBorder="1" applyAlignment="1">
      <alignment horizontal="center" vertical="center"/>
    </xf>
    <xf numFmtId="0" fontId="4" fillId="7" borderId="225" xfId="0" applyFont="1" applyFill="1" applyBorder="1" applyAlignment="1">
      <alignment horizontal="center" vertical="center"/>
    </xf>
    <xf numFmtId="0" fontId="1" fillId="15" borderId="226" xfId="0" applyFont="1" applyFill="1" applyBorder="1" applyAlignment="1">
      <alignment horizontal="center" vertical="center"/>
    </xf>
    <xf numFmtId="0" fontId="4" fillId="22" borderId="233" xfId="0" applyFont="1" applyFill="1" applyBorder="1" applyAlignment="1">
      <alignment vertical="top"/>
    </xf>
    <xf numFmtId="0" fontId="4" fillId="22" borderId="234" xfId="0" applyFont="1" applyFill="1" applyBorder="1" applyAlignment="1">
      <alignment vertical="top"/>
    </xf>
    <xf numFmtId="0" fontId="4" fillId="22" borderId="231" xfId="0" applyFont="1" applyFill="1" applyBorder="1" applyAlignment="1">
      <alignment horizontal="left" vertical="top"/>
    </xf>
    <xf numFmtId="0" fontId="4" fillId="22" borderId="232" xfId="0" applyFont="1" applyFill="1" applyBorder="1" applyAlignment="1">
      <alignment horizontal="left" vertical="top"/>
    </xf>
    <xf numFmtId="0" fontId="4" fillId="22" borderId="235" xfId="0" applyFont="1" applyFill="1" applyBorder="1" applyAlignment="1">
      <alignment vertical="top"/>
    </xf>
    <xf numFmtId="0" fontId="1" fillId="24" borderId="99" xfId="0" applyFont="1" applyFill="1" applyBorder="1" applyAlignment="1">
      <alignment horizontal="center" vertical="center" wrapText="1"/>
    </xf>
    <xf numFmtId="0" fontId="1" fillId="24" borderId="104" xfId="0" applyFont="1" applyFill="1" applyBorder="1" applyAlignment="1">
      <alignment horizontal="center" vertical="center" wrapText="1"/>
    </xf>
    <xf numFmtId="0" fontId="1" fillId="24" borderId="123" xfId="0" applyFont="1" applyFill="1" applyBorder="1" applyAlignment="1">
      <alignment horizontal="center" vertical="center"/>
    </xf>
    <xf numFmtId="0" fontId="4" fillId="24" borderId="51"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82" xfId="0" applyFont="1" applyFill="1" applyBorder="1" applyAlignment="1">
      <alignment horizontal="center" vertical="center"/>
    </xf>
    <xf numFmtId="0" fontId="4" fillId="24" borderId="49"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05" xfId="0" applyFont="1" applyFill="1" applyBorder="1" applyAlignment="1">
      <alignment horizontal="center" vertical="center"/>
    </xf>
    <xf numFmtId="0" fontId="4" fillId="24" borderId="141" xfId="0" applyFont="1" applyFill="1" applyBorder="1" applyAlignment="1">
      <alignment vertical="center"/>
    </xf>
    <xf numFmtId="0" fontId="4" fillId="0" borderId="236" xfId="0" applyFont="1" applyBorder="1" applyAlignment="1" applyProtection="1">
      <alignment horizontal="center" vertical="top"/>
      <protection locked="0"/>
    </xf>
    <xf numFmtId="0" fontId="4" fillId="7" borderId="238" xfId="0" applyFont="1" applyFill="1" applyBorder="1" applyAlignment="1">
      <alignment horizontal="center" vertical="center"/>
    </xf>
    <xf numFmtId="0" fontId="4" fillId="7" borderId="239" xfId="0" applyFont="1" applyFill="1" applyBorder="1" applyAlignment="1">
      <alignment horizontal="center" vertical="center"/>
    </xf>
    <xf numFmtId="0" fontId="4" fillId="7" borderId="240" xfId="0" applyFont="1" applyFill="1" applyBorder="1" applyAlignment="1">
      <alignment horizontal="center" vertical="center"/>
    </xf>
    <xf numFmtId="0" fontId="4" fillId="7" borderId="241" xfId="0" applyFont="1" applyFill="1" applyBorder="1" applyAlignment="1">
      <alignment horizontal="center" vertical="center"/>
    </xf>
    <xf numFmtId="0" fontId="0" fillId="0" borderId="213" xfId="0" applyBorder="1" applyAlignment="1">
      <alignment horizontal="left" vertical="top"/>
    </xf>
    <xf numFmtId="0" fontId="27" fillId="7" borderId="0" xfId="0" applyFont="1" applyFill="1" applyAlignment="1">
      <alignment horizontal="left" vertical="top"/>
    </xf>
    <xf numFmtId="0" fontId="4" fillId="7" borderId="0" xfId="0" applyFont="1" applyFill="1" applyAlignment="1">
      <alignment horizontal="left" vertical="center" wrapText="1"/>
    </xf>
    <xf numFmtId="0" fontId="1" fillId="7" borderId="0" xfId="0" applyFont="1" applyFill="1" applyAlignment="1">
      <alignment horizontal="left" vertical="center" wrapText="1"/>
    </xf>
    <xf numFmtId="0" fontId="4" fillId="7" borderId="0" xfId="0" applyFont="1" applyFill="1" applyAlignment="1" applyProtection="1">
      <alignment vertical="top" wrapText="1"/>
      <protection locked="0"/>
    </xf>
    <xf numFmtId="0" fontId="4" fillId="7" borderId="0" xfId="0" applyFont="1" applyFill="1" applyAlignment="1" applyProtection="1">
      <alignment horizontal="right" vertical="top" wrapText="1"/>
      <protection locked="0"/>
    </xf>
    <xf numFmtId="0" fontId="27" fillId="0" borderId="0" xfId="0" applyFont="1" applyAlignment="1">
      <alignment horizontal="left" vertical="top"/>
    </xf>
    <xf numFmtId="0" fontId="1" fillId="7" borderId="0" xfId="0" applyFont="1" applyFill="1" applyAlignment="1">
      <alignment horizontal="center" vertical="center" textRotation="90"/>
    </xf>
    <xf numFmtId="0" fontId="16" fillId="7" borderId="0" xfId="0" applyFont="1" applyFill="1" applyAlignment="1">
      <alignment vertical="top"/>
    </xf>
    <xf numFmtId="0" fontId="16" fillId="7" borderId="0" xfId="0" applyFont="1" applyFill="1" applyAlignment="1">
      <alignment horizontal="left" vertical="top"/>
    </xf>
    <xf numFmtId="0" fontId="27" fillId="7" borderId="0" xfId="0" applyFont="1" applyFill="1" applyAlignment="1" applyProtection="1">
      <alignment horizontal="left" vertical="top"/>
      <protection locked="0"/>
    </xf>
    <xf numFmtId="0" fontId="28" fillId="7" borderId="0" xfId="0" applyFont="1" applyFill="1" applyAlignment="1">
      <alignment horizontal="left" vertical="top" wrapText="1"/>
    </xf>
    <xf numFmtId="0" fontId="16" fillId="7" borderId="0" xfId="0" applyFont="1" applyFill="1" applyAlignment="1">
      <alignment horizontal="left"/>
    </xf>
    <xf numFmtId="0" fontId="16" fillId="7" borderId="0" xfId="0" applyFont="1" applyFill="1" applyAlignment="1" applyProtection="1">
      <alignment horizontal="left" vertical="top" wrapText="1"/>
      <protection locked="0"/>
    </xf>
    <xf numFmtId="0" fontId="0" fillId="7" borderId="213" xfId="0" applyFill="1" applyBorder="1" applyAlignment="1" applyProtection="1">
      <alignment horizontal="left" vertical="top"/>
      <protection locked="0"/>
    </xf>
    <xf numFmtId="0" fontId="4" fillId="11" borderId="245" xfId="0" applyFont="1" applyFill="1" applyBorder="1" applyAlignment="1">
      <alignment vertical="top"/>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27" fillId="7" borderId="27" xfId="0" applyFont="1" applyFill="1" applyBorder="1" applyAlignment="1">
      <alignment horizontal="left" vertical="top"/>
    </xf>
    <xf numFmtId="0" fontId="4" fillId="21" borderId="0" xfId="0" applyFont="1" applyFill="1" applyAlignment="1">
      <alignment horizontal="left" vertical="top"/>
    </xf>
    <xf numFmtId="0" fontId="4" fillId="7" borderId="0" xfId="0" applyFont="1" applyFill="1"/>
    <xf numFmtId="0" fontId="4" fillId="7" borderId="75" xfId="0" applyFont="1" applyFill="1" applyBorder="1" applyAlignment="1">
      <alignment vertical="top" wrapText="1"/>
    </xf>
    <xf numFmtId="0" fontId="4" fillId="11" borderId="34" xfId="0" applyFont="1" applyFill="1" applyBorder="1" applyAlignment="1">
      <alignment vertical="top" wrapText="1"/>
    </xf>
    <xf numFmtId="0" fontId="3" fillId="5" borderId="24" xfId="0" applyFont="1" applyFill="1" applyBorder="1" applyAlignment="1">
      <alignment horizontal="left" vertical="center" wrapText="1"/>
    </xf>
    <xf numFmtId="0" fontId="4" fillId="7" borderId="253" xfId="0" applyFont="1" applyFill="1" applyBorder="1" applyAlignment="1">
      <alignment vertical="top" wrapText="1"/>
    </xf>
    <xf numFmtId="0" fontId="4" fillId="7" borderId="253" xfId="0" applyFont="1" applyFill="1" applyBorder="1" applyAlignment="1">
      <alignment vertical="center" wrapText="1"/>
    </xf>
    <xf numFmtId="0" fontId="4" fillId="7" borderId="254" xfId="0" applyFont="1" applyFill="1" applyBorder="1" applyAlignment="1">
      <alignment vertical="center" wrapText="1"/>
    </xf>
    <xf numFmtId="0" fontId="4" fillId="7" borderId="204" xfId="0" applyFont="1" applyFill="1" applyBorder="1" applyAlignment="1">
      <alignment horizontal="right" vertical="center" wrapText="1"/>
    </xf>
    <xf numFmtId="0" fontId="4" fillId="21" borderId="82" xfId="0" applyFont="1" applyFill="1" applyBorder="1" applyAlignment="1">
      <alignment horizontal="left" vertical="top"/>
    </xf>
    <xf numFmtId="0" fontId="2" fillId="9" borderId="91" xfId="0" applyFont="1" applyFill="1" applyBorder="1" applyAlignment="1">
      <alignment vertical="center" wrapText="1"/>
    </xf>
    <xf numFmtId="0" fontId="2" fillId="4" borderId="90" xfId="0" applyFont="1" applyFill="1" applyBorder="1" applyAlignment="1">
      <alignment vertical="center" wrapText="1"/>
    </xf>
    <xf numFmtId="0" fontId="3" fillId="5" borderId="91" xfId="0" applyFont="1" applyFill="1" applyBorder="1" applyAlignment="1">
      <alignment vertical="center" wrapText="1"/>
    </xf>
    <xf numFmtId="0" fontId="3" fillId="5" borderId="92" xfId="0" applyFont="1" applyFill="1" applyBorder="1" applyAlignment="1">
      <alignment vertical="center" wrapText="1"/>
    </xf>
    <xf numFmtId="0" fontId="2" fillId="4" borderId="260" xfId="0" applyFont="1" applyFill="1" applyBorder="1" applyAlignment="1">
      <alignment vertical="center" wrapText="1"/>
    </xf>
    <xf numFmtId="0" fontId="4" fillId="20" borderId="261" xfId="0" applyFont="1" applyFill="1" applyBorder="1" applyAlignment="1">
      <alignment vertical="center" wrapText="1"/>
    </xf>
    <xf numFmtId="0" fontId="4" fillId="20" borderId="88" xfId="0" applyFont="1" applyFill="1" applyBorder="1" applyAlignment="1">
      <alignment vertical="center" wrapText="1"/>
    </xf>
    <xf numFmtId="0" fontId="4" fillId="20" borderId="16" xfId="0" applyFont="1" applyFill="1" applyBorder="1" applyAlignment="1">
      <alignment vertical="center" wrapText="1"/>
    </xf>
    <xf numFmtId="0" fontId="4" fillId="20" borderId="15" xfId="0" applyFont="1" applyFill="1" applyBorder="1" applyAlignment="1">
      <alignment vertical="center" wrapText="1"/>
    </xf>
    <xf numFmtId="0" fontId="4" fillId="20" borderId="93" xfId="0" applyFont="1" applyFill="1" applyBorder="1" applyAlignment="1">
      <alignment vertical="center" wrapText="1"/>
    </xf>
    <xf numFmtId="0" fontId="4" fillId="20" borderId="89" xfId="0" applyFont="1" applyFill="1" applyBorder="1" applyAlignment="1">
      <alignment vertical="center" wrapText="1"/>
    </xf>
    <xf numFmtId="0" fontId="4" fillId="20" borderId="262" xfId="0" applyFont="1" applyFill="1" applyBorder="1" applyAlignment="1">
      <alignment vertical="center" wrapText="1"/>
    </xf>
    <xf numFmtId="0" fontId="4" fillId="20" borderId="263" xfId="0" applyFont="1" applyFill="1" applyBorder="1" applyAlignment="1">
      <alignment vertical="center" wrapText="1"/>
    </xf>
    <xf numFmtId="0" fontId="2" fillId="6" borderId="0" xfId="0" applyFont="1" applyFill="1" applyAlignment="1">
      <alignment vertical="center" wrapText="1"/>
    </xf>
    <xf numFmtId="0" fontId="4" fillId="6" borderId="0" xfId="0" applyFont="1" applyFill="1" applyAlignment="1">
      <alignment vertical="center" wrapText="1"/>
    </xf>
    <xf numFmtId="0" fontId="4" fillId="5" borderId="24" xfId="0" applyFont="1" applyFill="1" applyBorder="1" applyAlignment="1">
      <alignment vertical="center" wrapText="1"/>
    </xf>
    <xf numFmtId="0" fontId="4" fillId="5" borderId="140" xfId="0" applyFont="1" applyFill="1" applyBorder="1" applyAlignment="1">
      <alignment vertical="center" wrapText="1"/>
    </xf>
    <xf numFmtId="0" fontId="3" fillId="5" borderId="138" xfId="0" applyFont="1" applyFill="1" applyBorder="1" applyAlignment="1">
      <alignment horizontal="left" vertical="center" wrapText="1"/>
    </xf>
    <xf numFmtId="0" fontId="0" fillId="21" borderId="0" xfId="0" applyFill="1"/>
    <xf numFmtId="0" fontId="0" fillId="21" borderId="24" xfId="0" applyFill="1" applyBorder="1"/>
    <xf numFmtId="0" fontId="4" fillId="21" borderId="255" xfId="0" applyFont="1" applyFill="1" applyBorder="1"/>
    <xf numFmtId="0" fontId="0" fillId="21" borderId="28" xfId="0" applyFill="1" applyBorder="1"/>
    <xf numFmtId="0" fontId="0" fillId="21" borderId="30" xfId="0" applyFill="1" applyBorder="1"/>
    <xf numFmtId="0" fontId="4" fillId="0" borderId="150" xfId="0" applyFont="1" applyBorder="1"/>
    <xf numFmtId="0" fontId="4" fillId="0" borderId="158" xfId="0" applyFont="1" applyBorder="1"/>
    <xf numFmtId="0" fontId="0" fillId="21" borderId="212" xfId="0" applyFill="1" applyBorder="1"/>
    <xf numFmtId="0" fontId="0" fillId="21" borderId="213" xfId="0" applyFill="1" applyBorder="1"/>
    <xf numFmtId="0" fontId="0" fillId="21" borderId="214" xfId="0" applyFill="1" applyBorder="1"/>
    <xf numFmtId="0" fontId="2" fillId="6" borderId="216" xfId="0" applyFont="1" applyFill="1" applyBorder="1" applyAlignment="1">
      <alignment vertical="center" wrapText="1"/>
    </xf>
    <xf numFmtId="0" fontId="2" fillId="6" borderId="271" xfId="0" applyFont="1" applyFill="1" applyBorder="1" applyAlignment="1">
      <alignment vertical="center" wrapText="1"/>
    </xf>
    <xf numFmtId="0" fontId="4" fillId="10" borderId="269" xfId="0" applyFont="1" applyFill="1" applyBorder="1"/>
    <xf numFmtId="0" fontId="4" fillId="10" borderId="270" xfId="0" applyFont="1" applyFill="1" applyBorder="1"/>
    <xf numFmtId="0" fontId="4" fillId="7" borderId="146" xfId="0" applyFont="1" applyFill="1" applyBorder="1"/>
    <xf numFmtId="0" fontId="4" fillId="7" borderId="145" xfId="0" applyFont="1" applyFill="1" applyBorder="1"/>
    <xf numFmtId="0" fontId="4" fillId="7" borderId="153" xfId="0" applyFont="1" applyFill="1" applyBorder="1"/>
    <xf numFmtId="0" fontId="4" fillId="7" borderId="1" xfId="0" applyFont="1" applyFill="1" applyBorder="1"/>
    <xf numFmtId="0" fontId="4" fillId="7" borderId="147" xfId="0" applyFont="1" applyFill="1" applyBorder="1"/>
    <xf numFmtId="0" fontId="4" fillId="7" borderId="2" xfId="0" applyFont="1" applyFill="1" applyBorder="1"/>
    <xf numFmtId="0" fontId="4" fillId="0" borderId="94" xfId="0" applyFont="1" applyBorder="1"/>
    <xf numFmtId="0" fontId="4" fillId="21" borderId="261" xfId="0" applyFont="1" applyFill="1" applyBorder="1" applyAlignment="1">
      <alignment vertical="center" wrapText="1"/>
    </xf>
    <xf numFmtId="0" fontId="4" fillId="21" borderId="16" xfId="0" applyFont="1" applyFill="1" applyBorder="1" applyAlignment="1">
      <alignment vertical="center" wrapText="1"/>
    </xf>
    <xf numFmtId="0" fontId="4" fillId="21" borderId="93" xfId="0" applyFont="1" applyFill="1" applyBorder="1" applyAlignment="1">
      <alignment vertical="center" wrapText="1"/>
    </xf>
    <xf numFmtId="0" fontId="4" fillId="21" borderId="95" xfId="0" applyFont="1" applyFill="1" applyBorder="1" applyAlignment="1">
      <alignment vertical="center" wrapText="1"/>
    </xf>
    <xf numFmtId="0" fontId="4" fillId="21" borderId="82" xfId="0" applyFont="1" applyFill="1" applyBorder="1" applyAlignment="1">
      <alignment vertical="center" wrapText="1"/>
    </xf>
    <xf numFmtId="0" fontId="4" fillId="21" borderId="84" xfId="0" applyFont="1" applyFill="1" applyBorder="1" applyAlignment="1">
      <alignment vertical="center" wrapText="1"/>
    </xf>
    <xf numFmtId="0" fontId="4" fillId="7" borderId="120" xfId="0" applyFont="1" applyFill="1" applyBorder="1" applyAlignment="1">
      <alignment horizontal="center" vertical="center"/>
    </xf>
    <xf numFmtId="0" fontId="4" fillId="20" borderId="153" xfId="0" applyFont="1" applyFill="1" applyBorder="1" applyAlignment="1">
      <alignment vertical="center" wrapText="1"/>
    </xf>
    <xf numFmtId="0" fontId="3" fillId="25" borderId="195" xfId="0" applyFont="1" applyFill="1" applyBorder="1" applyAlignment="1">
      <alignment vertical="center" wrapText="1"/>
    </xf>
    <xf numFmtId="0" fontId="4" fillId="20" borderId="146" xfId="0" applyFont="1" applyFill="1" applyBorder="1" applyAlignment="1">
      <alignment vertical="center" wrapText="1"/>
    </xf>
    <xf numFmtId="0" fontId="0" fillId="7" borderId="0" xfId="0" applyFill="1" applyAlignment="1" applyProtection="1">
      <alignment vertical="top"/>
      <protection locked="0"/>
    </xf>
    <xf numFmtId="0" fontId="0" fillId="0" borderId="8" xfId="0" applyBorder="1" applyAlignment="1">
      <alignment vertical="top"/>
    </xf>
    <xf numFmtId="0" fontId="0" fillId="0" borderId="271" xfId="0" applyBorder="1" applyAlignment="1">
      <alignment vertical="top"/>
    </xf>
    <xf numFmtId="0" fontId="27" fillId="7" borderId="0" xfId="0" applyFont="1" applyFill="1" applyAlignment="1">
      <alignment vertical="top"/>
    </xf>
    <xf numFmtId="0" fontId="0" fillId="0" borderId="214" xfId="0" applyBorder="1" applyAlignment="1">
      <alignment horizontal="left" vertical="top"/>
    </xf>
    <xf numFmtId="0" fontId="4" fillId="20" borderId="243" xfId="0" applyFont="1" applyFill="1" applyBorder="1" applyAlignment="1">
      <alignment vertical="center" wrapText="1"/>
    </xf>
    <xf numFmtId="0" fontId="4" fillId="20" borderId="244" xfId="0" applyFont="1" applyFill="1" applyBorder="1" applyAlignment="1">
      <alignment vertical="center" wrapText="1"/>
    </xf>
    <xf numFmtId="0" fontId="4" fillId="20" borderId="145" xfId="0" applyFont="1" applyFill="1" applyBorder="1" applyAlignment="1">
      <alignment vertical="center" wrapText="1"/>
    </xf>
    <xf numFmtId="0" fontId="4" fillId="20" borderId="188" xfId="0" applyFont="1" applyFill="1" applyBorder="1" applyAlignment="1">
      <alignment vertical="center" wrapText="1"/>
    </xf>
    <xf numFmtId="0" fontId="4" fillId="20" borderId="183" xfId="0" applyFont="1" applyFill="1" applyBorder="1" applyAlignment="1">
      <alignment vertical="center" wrapText="1"/>
    </xf>
    <xf numFmtId="0" fontId="16" fillId="7" borderId="0" xfId="0" applyFont="1" applyFill="1" applyAlignment="1">
      <alignment horizontal="left" vertical="center" wrapText="1" indent="5"/>
    </xf>
    <xf numFmtId="0" fontId="33" fillId="7" borderId="0" xfId="0" applyFont="1" applyFill="1" applyAlignment="1">
      <alignment horizontal="center" vertical="center" textRotation="90"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25" borderId="195" xfId="0" applyFont="1" applyFill="1" applyBorder="1" applyAlignment="1">
      <alignment vertical="center" wrapText="1"/>
    </xf>
    <xf numFmtId="0" fontId="1" fillId="9" borderId="150" xfId="0" applyFont="1" applyFill="1" applyBorder="1" applyAlignment="1">
      <alignment vertical="top" wrapText="1"/>
    </xf>
    <xf numFmtId="0" fontId="2" fillId="7" borderId="163" xfId="0" applyFont="1" applyFill="1" applyBorder="1" applyAlignment="1">
      <alignment vertical="top" wrapText="1"/>
    </xf>
    <xf numFmtId="0" fontId="2" fillId="7" borderId="290" xfId="0" applyFont="1" applyFill="1" applyBorder="1" applyAlignment="1">
      <alignment vertical="top" wrapText="1"/>
    </xf>
    <xf numFmtId="0" fontId="2" fillId="7" borderId="158" xfId="0" applyFont="1" applyFill="1" applyBorder="1" applyAlignment="1">
      <alignment vertical="top" wrapText="1"/>
    </xf>
    <xf numFmtId="0" fontId="0" fillId="20" borderId="153" xfId="0" applyFill="1" applyBorder="1" applyAlignment="1">
      <alignment horizontal="left" vertical="top"/>
    </xf>
    <xf numFmtId="0" fontId="0" fillId="20" borderId="1" xfId="0" applyFill="1" applyBorder="1" applyAlignment="1">
      <alignment horizontal="left" vertical="top"/>
    </xf>
    <xf numFmtId="0" fontId="4" fillId="21" borderId="187" xfId="0" applyFont="1" applyFill="1" applyBorder="1" applyAlignment="1">
      <alignment vertical="center" wrapText="1"/>
    </xf>
    <xf numFmtId="0" fontId="4" fillId="21" borderId="1" xfId="0" applyFont="1" applyFill="1" applyBorder="1" applyAlignment="1">
      <alignment vertical="center" wrapText="1"/>
    </xf>
    <xf numFmtId="0" fontId="0" fillId="20" borderId="219" xfId="0" applyFill="1" applyBorder="1" applyAlignment="1">
      <alignment horizontal="left" vertical="top"/>
    </xf>
    <xf numFmtId="0" fontId="0" fillId="20" borderId="214" xfId="0" applyFill="1" applyBorder="1" applyAlignment="1">
      <alignment horizontal="left" vertical="top"/>
    </xf>
    <xf numFmtId="0" fontId="0" fillId="20" borderId="146" xfId="0" applyFill="1" applyBorder="1" applyAlignment="1" applyProtection="1">
      <alignment horizontal="left" vertical="top"/>
      <protection locked="0"/>
    </xf>
    <xf numFmtId="0" fontId="0" fillId="20" borderId="145" xfId="0" applyFill="1" applyBorder="1" applyAlignment="1" applyProtection="1">
      <alignment horizontal="left" vertical="top"/>
      <protection locked="0"/>
    </xf>
    <xf numFmtId="0" fontId="0" fillId="20" borderId="172" xfId="0" applyFill="1" applyBorder="1" applyAlignment="1" applyProtection="1">
      <alignment horizontal="left" vertical="top"/>
      <protection locked="0"/>
    </xf>
    <xf numFmtId="0" fontId="0" fillId="20" borderId="181" xfId="0" applyFill="1" applyBorder="1" applyAlignment="1" applyProtection="1">
      <alignment horizontal="left" vertical="top"/>
      <protection locked="0"/>
    </xf>
    <xf numFmtId="0" fontId="0" fillId="5" borderId="0" xfId="0" applyFill="1" applyAlignment="1">
      <alignment vertical="top"/>
    </xf>
    <xf numFmtId="0" fontId="0" fillId="5" borderId="145" xfId="0" applyFill="1" applyBorder="1" applyAlignment="1">
      <alignment vertical="top"/>
    </xf>
    <xf numFmtId="0" fontId="0" fillId="7" borderId="307" xfId="0" applyFill="1" applyBorder="1" applyAlignment="1">
      <alignment vertical="top"/>
    </xf>
    <xf numFmtId="0" fontId="4" fillId="7" borderId="281" xfId="0" applyFont="1" applyFill="1" applyBorder="1" applyAlignment="1">
      <alignment vertical="top" wrapText="1"/>
    </xf>
    <xf numFmtId="0" fontId="0" fillId="20" borderId="197" xfId="0" applyFill="1" applyBorder="1" applyAlignment="1" applyProtection="1">
      <alignment horizontal="left" vertical="top"/>
      <protection locked="0"/>
    </xf>
    <xf numFmtId="0" fontId="0" fillId="2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4" fillId="8" borderId="147" xfId="0" applyFont="1" applyFill="1" applyBorder="1" applyAlignment="1">
      <alignment horizontal="left" vertical="top"/>
    </xf>
    <xf numFmtId="0" fontId="4" fillId="8" borderId="2" xfId="0" applyFont="1" applyFill="1" applyBorder="1" applyAlignment="1">
      <alignment horizontal="left" vertical="top"/>
    </xf>
    <xf numFmtId="0" fontId="2" fillId="7" borderId="151" xfId="0" applyFont="1" applyFill="1" applyBorder="1" applyAlignment="1">
      <alignment horizontal="left" vertical="top" wrapText="1"/>
    </xf>
    <xf numFmtId="0" fontId="2" fillId="7" borderId="176" xfId="0" applyFont="1" applyFill="1" applyBorder="1" applyAlignment="1">
      <alignment horizontal="left" vertical="top" wrapText="1"/>
    </xf>
    <xf numFmtId="0" fontId="2" fillId="7" borderId="152" xfId="0" applyFont="1" applyFill="1" applyBorder="1" applyAlignment="1">
      <alignment horizontal="left" vertical="top" wrapText="1"/>
    </xf>
    <xf numFmtId="0" fontId="4" fillId="5" borderId="156" xfId="0" applyFont="1" applyFill="1" applyBorder="1" applyAlignment="1">
      <alignment vertical="top"/>
    </xf>
    <xf numFmtId="0" fontId="4" fillId="5" borderId="187" xfId="0" applyFont="1" applyFill="1" applyBorder="1" applyAlignment="1">
      <alignment vertical="top"/>
    </xf>
    <xf numFmtId="0" fontId="4" fillId="5" borderId="1" xfId="0" applyFont="1" applyFill="1" applyBorder="1" applyAlignment="1">
      <alignment vertical="top"/>
    </xf>
    <xf numFmtId="0" fontId="4" fillId="7" borderId="150" xfId="0" applyFont="1" applyFill="1" applyBorder="1" applyAlignment="1">
      <alignment horizontal="left" vertical="top"/>
    </xf>
    <xf numFmtId="0" fontId="4" fillId="7" borderId="158" xfId="0" applyFont="1" applyFill="1" applyBorder="1" applyAlignment="1">
      <alignment horizontal="left" vertical="top"/>
    </xf>
    <xf numFmtId="0" fontId="2" fillId="2" borderId="178" xfId="0" applyFont="1" applyFill="1" applyBorder="1" applyAlignment="1">
      <alignment horizontal="left" vertical="top" wrapText="1"/>
    </xf>
    <xf numFmtId="0" fontId="16" fillId="7" borderId="0" xfId="0" applyFont="1" applyFill="1" applyAlignment="1">
      <alignment horizontal="left" vertical="top" wrapText="1"/>
    </xf>
    <xf numFmtId="0" fontId="0" fillId="5" borderId="147" xfId="0" applyFill="1" applyBorder="1" applyAlignment="1">
      <alignment horizontal="left" vertical="top"/>
    </xf>
    <xf numFmtId="0" fontId="0" fillId="5" borderId="2" xfId="0" applyFill="1" applyBorder="1" applyAlignment="1">
      <alignment horizontal="left" vertical="top"/>
    </xf>
    <xf numFmtId="0" fontId="5" fillId="2" borderId="0" xfId="0" applyFont="1" applyFill="1" applyAlignment="1">
      <alignment horizontal="left" vertical="top" wrapText="1"/>
    </xf>
    <xf numFmtId="0" fontId="5" fillId="2" borderId="187" xfId="0" applyFont="1" applyFill="1" applyBorder="1" applyAlignment="1">
      <alignment horizontal="left" vertical="top" wrapText="1"/>
    </xf>
    <xf numFmtId="0" fontId="3" fillId="3" borderId="191" xfId="0" applyFont="1" applyFill="1" applyBorder="1" applyAlignment="1">
      <alignment vertical="top" wrapText="1"/>
    </xf>
    <xf numFmtId="0" fontId="2" fillId="4" borderId="170" xfId="0" applyFont="1" applyFill="1" applyBorder="1" applyAlignment="1">
      <alignment horizontal="left" vertical="top" wrapText="1"/>
    </xf>
    <xf numFmtId="0" fontId="4" fillId="5" borderId="3" xfId="0" applyFont="1" applyFill="1" applyBorder="1" applyAlignment="1">
      <alignment horizontal="left"/>
    </xf>
    <xf numFmtId="0" fontId="0" fillId="5" borderId="3" xfId="0" applyFill="1" applyBorder="1" applyAlignment="1">
      <alignment horizontal="left" vertical="top"/>
    </xf>
    <xf numFmtId="0" fontId="0" fillId="7" borderId="146" xfId="0" applyFill="1" applyBorder="1" applyAlignment="1">
      <alignment horizontal="left" vertical="top"/>
    </xf>
    <xf numFmtId="0" fontId="0" fillId="7" borderId="145" xfId="0" applyFill="1" applyBorder="1" applyAlignment="1">
      <alignment horizontal="left" vertical="top"/>
    </xf>
    <xf numFmtId="0" fontId="3" fillId="2" borderId="161" xfId="0" applyFont="1" applyFill="1" applyBorder="1" applyAlignment="1">
      <alignment horizontal="left" vertical="top" wrapText="1"/>
    </xf>
    <xf numFmtId="0" fontId="4" fillId="3" borderId="193" xfId="0" applyFont="1" applyFill="1" applyBorder="1" applyAlignment="1">
      <alignment vertical="center" wrapText="1"/>
    </xf>
    <xf numFmtId="0" fontId="3" fillId="5" borderId="165" xfId="0" applyFont="1" applyFill="1" applyBorder="1" applyAlignment="1">
      <alignment vertical="center" wrapText="1"/>
    </xf>
    <xf numFmtId="0" fontId="16" fillId="7" borderId="0" xfId="0" applyFont="1" applyFill="1" applyAlignment="1">
      <alignment horizontal="left" vertical="center" wrapText="1"/>
    </xf>
    <xf numFmtId="0" fontId="0" fillId="5" borderId="166" xfId="0" applyFill="1" applyBorder="1" applyAlignment="1">
      <alignment horizontal="left" vertical="top"/>
    </xf>
    <xf numFmtId="0" fontId="0" fillId="5" borderId="167" xfId="0" applyFill="1" applyBorder="1" applyAlignment="1">
      <alignment horizontal="left" vertical="top"/>
    </xf>
    <xf numFmtId="0" fontId="3" fillId="2" borderId="162" xfId="0" applyFont="1" applyFill="1" applyBorder="1" applyAlignment="1">
      <alignment horizontal="left" vertical="top" wrapText="1"/>
    </xf>
    <xf numFmtId="0" fontId="3" fillId="2" borderId="0" xfId="0" applyFont="1" applyFill="1" applyAlignment="1">
      <alignment horizontal="left" vertical="top" wrapText="1"/>
    </xf>
    <xf numFmtId="0" fontId="4" fillId="3" borderId="180" xfId="0" applyFont="1" applyFill="1" applyBorder="1" applyAlignment="1">
      <alignment vertical="center" wrapText="1"/>
    </xf>
    <xf numFmtId="0" fontId="4" fillId="5" borderId="172" xfId="0" applyFont="1" applyFill="1" applyBorder="1" applyAlignment="1">
      <alignment horizontal="left" vertical="top"/>
    </xf>
    <xf numFmtId="0" fontId="4" fillId="5" borderId="3" xfId="0" applyFont="1" applyFill="1" applyBorder="1" applyAlignment="1">
      <alignment horizontal="left" vertical="top"/>
    </xf>
    <xf numFmtId="0" fontId="4" fillId="5" borderId="181" xfId="0" applyFont="1" applyFill="1" applyBorder="1" applyAlignment="1">
      <alignment horizontal="left" vertical="top"/>
    </xf>
    <xf numFmtId="0" fontId="4" fillId="7" borderId="172" xfId="0" applyFont="1" applyFill="1" applyBorder="1" applyAlignment="1">
      <alignment horizontal="left" vertical="top"/>
    </xf>
    <xf numFmtId="0" fontId="0" fillId="7" borderId="3" xfId="0" applyFill="1" applyBorder="1" applyAlignment="1">
      <alignment horizontal="left" vertical="top"/>
    </xf>
    <xf numFmtId="0" fontId="0" fillId="7" borderId="181" xfId="0" applyFill="1" applyBorder="1" applyAlignment="1">
      <alignment horizontal="left" vertical="top"/>
    </xf>
    <xf numFmtId="0" fontId="0" fillId="7" borderId="172" xfId="0" applyFill="1" applyBorder="1" applyAlignment="1">
      <alignment horizontal="left" vertical="top"/>
    </xf>
    <xf numFmtId="0" fontId="16" fillId="7" borderId="0" xfId="0" applyFont="1" applyFill="1" applyAlignment="1">
      <alignment vertical="center" wrapText="1"/>
    </xf>
    <xf numFmtId="0" fontId="3" fillId="3" borderId="193" xfId="0" applyFont="1" applyFill="1" applyBorder="1" applyAlignment="1">
      <alignment vertical="top" wrapText="1"/>
    </xf>
    <xf numFmtId="0" fontId="4" fillId="5" borderId="148" xfId="0" applyFont="1" applyFill="1" applyBorder="1" applyAlignment="1">
      <alignment vertical="center" wrapText="1"/>
    </xf>
    <xf numFmtId="0" fontId="0" fillId="7" borderId="166" xfId="0" applyFill="1" applyBorder="1" applyAlignment="1">
      <alignment horizontal="left" vertical="top"/>
    </xf>
    <xf numFmtId="0" fontId="0" fillId="7" borderId="167" xfId="0" applyFill="1" applyBorder="1" applyAlignment="1">
      <alignment horizontal="left" vertical="top"/>
    </xf>
    <xf numFmtId="0" fontId="0" fillId="5" borderId="146" xfId="0" applyFill="1" applyBorder="1" applyAlignment="1">
      <alignment horizontal="left" vertical="top" wrapText="1"/>
    </xf>
    <xf numFmtId="0" fontId="0" fillId="5" borderId="145" xfId="0" applyFill="1" applyBorder="1" applyAlignment="1">
      <alignment horizontal="left" vertical="top" wrapText="1"/>
    </xf>
    <xf numFmtId="0" fontId="0" fillId="5" borderId="172" xfId="0" applyFill="1" applyBorder="1" applyAlignment="1">
      <alignment horizontal="left" vertical="top" wrapText="1"/>
    </xf>
    <xf numFmtId="0" fontId="0" fillId="5" borderId="181" xfId="0" applyFill="1" applyBorder="1" applyAlignment="1">
      <alignment horizontal="left" vertical="top" wrapText="1"/>
    </xf>
    <xf numFmtId="0" fontId="3" fillId="3" borderId="193" xfId="0" applyFont="1" applyFill="1" applyBorder="1" applyAlignment="1">
      <alignment horizontal="left" vertical="top" wrapText="1"/>
    </xf>
    <xf numFmtId="0" fontId="4" fillId="5" borderId="181" xfId="0" applyFont="1" applyFill="1" applyBorder="1" applyAlignment="1">
      <alignment vertical="center" wrapText="1"/>
    </xf>
    <xf numFmtId="0" fontId="4" fillId="5" borderId="166" xfId="0" applyFont="1" applyFill="1" applyBorder="1" applyAlignment="1">
      <alignment horizontal="left" vertical="top"/>
    </xf>
    <xf numFmtId="0" fontId="4" fillId="5" borderId="5" xfId="0" applyFont="1" applyFill="1" applyBorder="1" applyAlignment="1">
      <alignment horizontal="left" vertical="top"/>
    </xf>
    <xf numFmtId="0" fontId="4" fillId="5" borderId="167" xfId="0" applyFont="1" applyFill="1" applyBorder="1" applyAlignment="1">
      <alignment horizontal="left" vertical="top"/>
    </xf>
    <xf numFmtId="0" fontId="0" fillId="7" borderId="188" xfId="0" applyFill="1" applyBorder="1" applyAlignment="1">
      <alignment horizontal="left" vertical="top"/>
    </xf>
    <xf numFmtId="0" fontId="0" fillId="7" borderId="183" xfId="0" applyFill="1" applyBorder="1" applyAlignment="1">
      <alignment horizontal="left" vertical="top"/>
    </xf>
    <xf numFmtId="0" fontId="2" fillId="2" borderId="97" xfId="0" applyFont="1" applyFill="1" applyBorder="1" applyAlignment="1">
      <alignment horizontal="left" vertical="top" wrapText="1"/>
    </xf>
    <xf numFmtId="0" fontId="4" fillId="3" borderId="196" xfId="0" applyFont="1" applyFill="1" applyBorder="1" applyAlignment="1">
      <alignment vertical="center" wrapText="1"/>
    </xf>
    <xf numFmtId="0" fontId="3" fillId="5" borderId="185" xfId="0" applyFont="1" applyFill="1" applyBorder="1" applyAlignment="1">
      <alignment vertical="center" wrapText="1"/>
    </xf>
    <xf numFmtId="0" fontId="0" fillId="5" borderId="175" xfId="0" applyFill="1" applyBorder="1" applyAlignment="1">
      <alignment horizontal="left" vertical="top"/>
    </xf>
    <xf numFmtId="0" fontId="0" fillId="5" borderId="185" xfId="0" applyFill="1" applyBorder="1" applyAlignment="1">
      <alignment horizontal="left" vertical="top"/>
    </xf>
    <xf numFmtId="0" fontId="4" fillId="5" borderId="4" xfId="0" applyFont="1" applyFill="1" applyBorder="1" applyAlignment="1">
      <alignment horizontal="left" vertical="top"/>
    </xf>
    <xf numFmtId="0" fontId="4" fillId="5" borderId="165" xfId="0" applyFont="1" applyFill="1" applyBorder="1" applyAlignment="1">
      <alignment horizontal="left" vertical="top"/>
    </xf>
    <xf numFmtId="0" fontId="4" fillId="5" borderId="0" xfId="0" applyFont="1" applyFill="1" applyAlignment="1">
      <alignment horizontal="left" vertical="top"/>
    </xf>
    <xf numFmtId="0" fontId="4" fillId="5" borderId="145" xfId="0" applyFont="1" applyFill="1" applyBorder="1" applyAlignment="1">
      <alignment horizontal="left" vertical="top"/>
    </xf>
    <xf numFmtId="0" fontId="3" fillId="2" borderId="161" xfId="0" applyFont="1" applyFill="1" applyBorder="1" applyAlignment="1">
      <alignment vertical="top" wrapText="1"/>
    </xf>
    <xf numFmtId="0" fontId="0" fillId="7" borderId="24" xfId="0" applyFill="1" applyBorder="1" applyAlignment="1">
      <alignment horizontal="left" vertical="top"/>
    </xf>
    <xf numFmtId="0" fontId="16" fillId="7" borderId="146" xfId="0" applyFont="1" applyFill="1" applyBorder="1" applyAlignment="1">
      <alignment horizontal="left" vertical="top"/>
    </xf>
    <xf numFmtId="0" fontId="23" fillId="20" borderId="222" xfId="0" applyFont="1" applyFill="1" applyBorder="1" applyAlignment="1" applyProtection="1">
      <alignment horizontal="left" vertical="top"/>
      <protection locked="0"/>
    </xf>
    <xf numFmtId="0" fontId="23" fillId="20" borderId="149" xfId="0" applyFont="1" applyFill="1" applyBorder="1" applyAlignment="1" applyProtection="1">
      <alignment horizontal="left" vertical="top"/>
      <protection locked="0"/>
    </xf>
    <xf numFmtId="0" fontId="26" fillId="21" borderId="282" xfId="0" applyFont="1" applyFill="1" applyBorder="1" applyAlignment="1" applyProtection="1">
      <alignment horizontal="left" vertical="top"/>
      <protection locked="0"/>
    </xf>
    <xf numFmtId="0" fontId="26" fillId="21" borderId="192" xfId="0" applyFont="1" applyFill="1" applyBorder="1" applyAlignment="1" applyProtection="1">
      <alignment horizontal="left" vertical="top"/>
      <protection locked="0"/>
    </xf>
    <xf numFmtId="0" fontId="0" fillId="0" borderId="222" xfId="0" applyBorder="1" applyAlignment="1" applyProtection="1">
      <alignment horizontal="left" vertical="top"/>
      <protection locked="0"/>
    </xf>
    <xf numFmtId="0" fontId="0" fillId="0" borderId="192" xfId="0" applyBorder="1" applyAlignment="1" applyProtection="1">
      <alignment horizontal="left" vertical="top"/>
      <protection locked="0"/>
    </xf>
    <xf numFmtId="0" fontId="0" fillId="20" borderId="166" xfId="0" applyFill="1" applyBorder="1" applyAlignment="1" applyProtection="1">
      <alignment horizontal="left" vertical="top"/>
      <protection locked="0"/>
    </xf>
    <xf numFmtId="0" fontId="0" fillId="20" borderId="7" xfId="0" applyFill="1" applyBorder="1" applyAlignment="1" applyProtection="1">
      <alignment horizontal="left" vertical="top"/>
      <protection locked="0"/>
    </xf>
    <xf numFmtId="0" fontId="26" fillId="21" borderId="5" xfId="0" applyFont="1" applyFill="1" applyBorder="1" applyAlignment="1" applyProtection="1">
      <alignment horizontal="left" vertical="top"/>
      <protection locked="0"/>
    </xf>
    <xf numFmtId="0" fontId="26" fillId="21" borderId="167" xfId="0" applyFont="1" applyFill="1" applyBorder="1" applyAlignment="1" applyProtection="1">
      <alignment horizontal="left" vertical="top"/>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20" borderId="3" xfId="0" applyFill="1" applyBorder="1" applyAlignment="1" applyProtection="1">
      <alignment horizontal="left" vertical="top"/>
      <protection locked="0"/>
    </xf>
    <xf numFmtId="0" fontId="0" fillId="21" borderId="3" xfId="0" applyFill="1" applyBorder="1" applyAlignment="1" applyProtection="1">
      <alignment horizontal="left" vertical="top"/>
      <protection locked="0"/>
    </xf>
    <xf numFmtId="0" fontId="0" fillId="21" borderId="181" xfId="0" applyFill="1" applyBorder="1" applyAlignment="1" applyProtection="1">
      <alignment horizontal="left" vertical="top"/>
      <protection locked="0"/>
    </xf>
    <xf numFmtId="0" fontId="0" fillId="21" borderId="5" xfId="0" applyFill="1" applyBorder="1" applyAlignment="1" applyProtection="1">
      <alignment horizontal="left" vertical="top"/>
      <protection locked="0"/>
    </xf>
    <xf numFmtId="0" fontId="0" fillId="21" borderId="167" xfId="0" applyFill="1" applyBorder="1" applyAlignment="1" applyProtection="1">
      <alignment horizontal="left" vertical="top"/>
      <protection locked="0"/>
    </xf>
    <xf numFmtId="0" fontId="0" fillId="20" borderId="9" xfId="0" applyFill="1" applyBorder="1" applyAlignment="1" applyProtection="1">
      <alignment horizontal="left" vertical="top"/>
      <protection locked="0"/>
    </xf>
    <xf numFmtId="0" fontId="0" fillId="20" borderId="172" xfId="0" applyFill="1" applyBorder="1" applyAlignment="1" applyProtection="1">
      <alignment horizontal="left" vertical="top" indent="1"/>
      <protection locked="0"/>
    </xf>
    <xf numFmtId="0" fontId="0" fillId="20" borderId="9" xfId="0" applyFill="1" applyBorder="1" applyAlignment="1" applyProtection="1">
      <alignment horizontal="left" vertical="top" indent="1"/>
      <protection locked="0"/>
    </xf>
    <xf numFmtId="0" fontId="0" fillId="21" borderId="3" xfId="0" applyFill="1" applyBorder="1" applyAlignment="1" applyProtection="1">
      <alignment horizontal="left" vertical="top" indent="1"/>
      <protection locked="0"/>
    </xf>
    <xf numFmtId="0" fontId="0" fillId="21" borderId="181" xfId="0" applyFill="1" applyBorder="1" applyAlignment="1" applyProtection="1">
      <alignment horizontal="left" vertical="top" indent="1"/>
      <protection locked="0"/>
    </xf>
    <xf numFmtId="0" fontId="27" fillId="7" borderId="0" xfId="0" applyFont="1" applyFill="1" applyAlignment="1" applyProtection="1">
      <alignment horizontal="left" vertical="top" indent="1"/>
      <protection locked="0"/>
    </xf>
    <xf numFmtId="0" fontId="0" fillId="20" borderId="83" xfId="0" applyFill="1" applyBorder="1" applyAlignment="1" applyProtection="1">
      <alignment horizontal="left" vertical="top"/>
      <protection locked="0"/>
    </xf>
    <xf numFmtId="0" fontId="0" fillId="20" borderId="96" xfId="0" applyFill="1" applyBorder="1" applyAlignment="1" applyProtection="1">
      <alignment horizontal="left" vertical="top"/>
      <protection locked="0"/>
    </xf>
    <xf numFmtId="0" fontId="0" fillId="21" borderId="83" xfId="0" applyFill="1" applyBorder="1" applyAlignment="1" applyProtection="1">
      <alignment horizontal="left" vertical="top"/>
      <protection locked="0"/>
    </xf>
    <xf numFmtId="0" fontId="0" fillId="21" borderId="183" xfId="0" applyFill="1" applyBorder="1" applyAlignment="1" applyProtection="1">
      <alignment horizontal="left" vertical="top"/>
      <protection locked="0"/>
    </xf>
    <xf numFmtId="0" fontId="2" fillId="8" borderId="0" xfId="0" applyFont="1" applyFill="1" applyAlignment="1">
      <alignment horizontal="left" vertical="center" textRotation="90" wrapText="1"/>
    </xf>
    <xf numFmtId="0" fontId="4" fillId="20" borderId="0" xfId="0" applyFont="1" applyFill="1" applyAlignment="1">
      <alignment horizontal="left" vertical="center" wrapText="1"/>
    </xf>
    <xf numFmtId="0" fontId="33" fillId="7" borderId="178" xfId="0" applyFont="1" applyFill="1" applyBorder="1" applyAlignment="1">
      <alignment horizontal="center" vertical="center" textRotation="90" wrapText="1"/>
    </xf>
    <xf numFmtId="0" fontId="4" fillId="7" borderId="178" xfId="0" applyFont="1" applyFill="1" applyBorder="1" applyAlignment="1">
      <alignment vertical="center" wrapText="1"/>
    </xf>
    <xf numFmtId="0" fontId="27" fillId="7" borderId="213" xfId="0" applyFont="1" applyFill="1" applyBorder="1" applyAlignment="1">
      <alignment vertical="top"/>
    </xf>
    <xf numFmtId="0" fontId="3" fillId="5" borderId="146" xfId="0" applyFont="1" applyFill="1" applyBorder="1" applyAlignment="1">
      <alignment vertical="top" wrapText="1"/>
    </xf>
    <xf numFmtId="0" fontId="3" fillId="5" borderId="0" xfId="0" applyFont="1" applyFill="1" applyAlignment="1">
      <alignment vertical="top" wrapText="1"/>
    </xf>
    <xf numFmtId="0" fontId="3" fillId="5" borderId="145" xfId="0" applyFont="1" applyFill="1" applyBorder="1" applyAlignment="1">
      <alignment vertical="top" wrapText="1"/>
    </xf>
    <xf numFmtId="0" fontId="3" fillId="5" borderId="146"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0" fillId="5" borderId="174" xfId="0" applyFill="1" applyBorder="1" applyAlignment="1">
      <alignment horizontal="left" vertical="top"/>
    </xf>
    <xf numFmtId="0" fontId="0" fillId="5" borderId="165" xfId="0" applyFill="1" applyBorder="1" applyAlignment="1">
      <alignment horizontal="left" vertical="top"/>
    </xf>
    <xf numFmtId="0" fontId="0" fillId="25" borderId="189" xfId="0" applyFill="1" applyBorder="1" applyAlignment="1">
      <alignment vertical="top"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81" xfId="0" applyFont="1" applyFill="1" applyBorder="1" applyAlignment="1">
      <alignment vertical="center" wrapText="1"/>
    </xf>
    <xf numFmtId="0" fontId="4" fillId="20" borderId="154" xfId="0" applyFont="1" applyFill="1" applyBorder="1" applyAlignment="1">
      <alignment vertical="center" wrapText="1"/>
    </xf>
    <xf numFmtId="0" fontId="4" fillId="7" borderId="0" xfId="0" applyFont="1" applyFill="1" applyAlignment="1">
      <alignment vertical="top" wrapText="1"/>
    </xf>
    <xf numFmtId="0" fontId="0" fillId="20" borderId="24" xfId="0" applyFill="1" applyBorder="1" applyAlignment="1" applyProtection="1">
      <alignment horizontal="left" vertical="top"/>
      <protection locked="0"/>
    </xf>
    <xf numFmtId="0" fontId="23" fillId="20" borderId="296" xfId="0" applyFont="1" applyFill="1" applyBorder="1" applyAlignment="1" applyProtection="1">
      <alignment horizontal="left" vertical="top"/>
      <protection locked="0"/>
    </xf>
    <xf numFmtId="0" fontId="26" fillId="21" borderId="285" xfId="0" applyFont="1" applyFill="1" applyBorder="1" applyAlignment="1" applyProtection="1">
      <alignment horizontal="left" vertical="top"/>
      <protection locked="0"/>
    </xf>
    <xf numFmtId="0" fontId="0" fillId="0" borderId="8" xfId="0" applyBorder="1" applyAlignment="1" applyProtection="1">
      <alignment vertical="top"/>
      <protection locked="0"/>
    </xf>
    <xf numFmtId="0" fontId="0" fillId="0" borderId="271" xfId="0" applyBorder="1" applyAlignment="1" applyProtection="1">
      <alignment vertical="top"/>
      <protection locked="0"/>
    </xf>
    <xf numFmtId="0" fontId="23" fillId="20" borderId="295" xfId="0" applyFont="1" applyFill="1" applyBorder="1" applyAlignment="1" applyProtection="1">
      <alignment horizontal="left" vertical="top"/>
      <protection locked="0"/>
    </xf>
    <xf numFmtId="0" fontId="23" fillId="20" borderId="297" xfId="0" applyFont="1" applyFill="1" applyBorder="1" applyAlignment="1" applyProtection="1">
      <alignment horizontal="left" vertical="top"/>
      <protection locked="0"/>
    </xf>
    <xf numFmtId="0" fontId="26" fillId="21" borderId="284" xfId="0" applyFont="1" applyFill="1" applyBorder="1" applyAlignment="1" applyProtection="1">
      <alignment horizontal="left" vertical="top"/>
      <protection locked="0"/>
    </xf>
    <xf numFmtId="0" fontId="26" fillId="21" borderId="287" xfId="0" applyFont="1" applyFill="1" applyBorder="1" applyAlignment="1" applyProtection="1">
      <alignment horizontal="left" vertical="top"/>
      <protection locked="0"/>
    </xf>
    <xf numFmtId="0" fontId="0" fillId="20" borderId="167" xfId="0" applyFill="1" applyBorder="1" applyAlignment="1" applyProtection="1">
      <alignment horizontal="left" vertical="top"/>
      <protection locked="0"/>
    </xf>
    <xf numFmtId="0" fontId="23" fillId="20" borderId="284" xfId="0" applyFont="1" applyFill="1" applyBorder="1" applyAlignment="1" applyProtection="1">
      <alignment horizontal="left" vertical="top"/>
      <protection locked="0"/>
    </xf>
    <xf numFmtId="0" fontId="26" fillId="21" borderId="298" xfId="0" applyFont="1" applyFill="1" applyBorder="1" applyAlignment="1" applyProtection="1">
      <alignment horizontal="left" vertical="top"/>
      <protection locked="0"/>
    </xf>
    <xf numFmtId="0" fontId="23" fillId="20" borderId="299" xfId="0" applyFont="1" applyFill="1" applyBorder="1" applyAlignment="1" applyProtection="1">
      <alignment horizontal="left" vertical="top"/>
      <protection locked="0"/>
    </xf>
    <xf numFmtId="0" fontId="26" fillId="21" borderId="207" xfId="0" applyFont="1" applyFill="1" applyBorder="1" applyAlignment="1" applyProtection="1">
      <alignment horizontal="left" vertical="top"/>
      <protection locked="0"/>
    </xf>
    <xf numFmtId="0" fontId="4" fillId="20" borderId="319" xfId="0" applyFont="1" applyFill="1" applyBorder="1" applyAlignment="1">
      <alignment horizontal="left" vertical="top"/>
    </xf>
    <xf numFmtId="0" fontId="4" fillId="21" borderId="266" xfId="0" applyFont="1" applyFill="1" applyBorder="1" applyAlignment="1">
      <alignment horizontal="left" vertical="top"/>
    </xf>
    <xf numFmtId="0" fontId="4" fillId="20" borderId="324" xfId="0" applyFont="1" applyFill="1" applyBorder="1" applyAlignment="1">
      <alignment horizontal="left" vertical="top"/>
    </xf>
    <xf numFmtId="0" fontId="4" fillId="21" borderId="325" xfId="0" applyFont="1" applyFill="1" applyBorder="1" applyAlignment="1">
      <alignment horizontal="left" vertical="top"/>
    </xf>
    <xf numFmtId="0" fontId="0" fillId="20" borderId="206" xfId="0" applyFill="1" applyBorder="1" applyAlignment="1">
      <alignment horizontal="left" vertical="top"/>
    </xf>
    <xf numFmtId="0" fontId="0" fillId="20" borderId="30" xfId="0" applyFill="1" applyBorder="1" applyAlignment="1">
      <alignment horizontal="left" vertical="top"/>
    </xf>
    <xf numFmtId="0" fontId="0" fillId="20" borderId="213" xfId="0" applyFill="1" applyBorder="1" applyAlignment="1" applyProtection="1">
      <alignment horizontal="left" vertical="top"/>
      <protection locked="0"/>
    </xf>
    <xf numFmtId="0" fontId="0" fillId="20" borderId="214" xfId="0" applyFill="1" applyBorder="1" applyAlignment="1" applyProtection="1">
      <alignment horizontal="left" vertical="top"/>
      <protection locked="0"/>
    </xf>
    <xf numFmtId="0" fontId="0" fillId="21" borderId="3" xfId="0" applyFill="1" applyBorder="1"/>
    <xf numFmtId="0" fontId="0" fillId="7" borderId="147" xfId="0" applyFill="1" applyBorder="1"/>
    <xf numFmtId="0" fontId="0" fillId="7" borderId="178" xfId="0" applyFill="1" applyBorder="1"/>
    <xf numFmtId="0" fontId="0" fillId="21" borderId="181" xfId="0" applyFill="1" applyBorder="1"/>
    <xf numFmtId="0" fontId="0" fillId="21" borderId="187" xfId="0" applyFill="1" applyBorder="1"/>
    <xf numFmtId="0" fontId="0" fillId="21" borderId="1" xfId="0" applyFill="1" applyBorder="1"/>
    <xf numFmtId="0" fontId="4" fillId="25" borderId="147" xfId="0" applyFont="1" applyFill="1" applyBorder="1" applyAlignment="1">
      <alignment vertical="center" wrapText="1"/>
    </xf>
    <xf numFmtId="0" fontId="3" fillId="25" borderId="145" xfId="0" applyFont="1" applyFill="1" applyBorder="1" applyAlignment="1">
      <alignment vertical="center" wrapText="1"/>
    </xf>
    <xf numFmtId="0" fontId="5" fillId="25" borderId="145" xfId="0" applyFont="1" applyFill="1" applyBorder="1" applyAlignment="1">
      <alignment vertical="center" wrapText="1"/>
    </xf>
    <xf numFmtId="0" fontId="7" fillId="25" borderId="181" xfId="0" applyFont="1" applyFill="1" applyBorder="1" applyAlignment="1">
      <alignment vertical="center" wrapText="1"/>
    </xf>
    <xf numFmtId="0" fontId="0" fillId="25" borderId="181" xfId="0" applyFill="1" applyBorder="1" applyAlignment="1">
      <alignment vertical="top" wrapText="1"/>
    </xf>
    <xf numFmtId="0" fontId="7" fillId="25" borderId="145" xfId="0" applyFont="1" applyFill="1" applyBorder="1" applyAlignment="1">
      <alignment vertical="center" wrapText="1"/>
    </xf>
    <xf numFmtId="0" fontId="2" fillId="25" borderId="179" xfId="0" applyFont="1" applyFill="1" applyBorder="1" applyAlignment="1">
      <alignment vertical="center" wrapText="1"/>
    </xf>
    <xf numFmtId="0" fontId="3" fillId="25" borderId="171" xfId="0" applyFont="1" applyFill="1" applyBorder="1" applyAlignment="1">
      <alignment vertical="center" wrapText="1"/>
    </xf>
    <xf numFmtId="0" fontId="5" fillId="25" borderId="171" xfId="0" applyFont="1" applyFill="1" applyBorder="1" applyAlignment="1">
      <alignment vertical="center" wrapText="1"/>
    </xf>
    <xf numFmtId="0" fontId="7" fillId="25" borderId="170" xfId="0" applyFont="1" applyFill="1" applyBorder="1" applyAlignment="1">
      <alignment vertical="center" wrapText="1"/>
    </xf>
    <xf numFmtId="0" fontId="0" fillId="25" borderId="170" xfId="0" applyFill="1" applyBorder="1" applyAlignment="1">
      <alignment vertical="top" wrapText="1"/>
    </xf>
    <xf numFmtId="0" fontId="7" fillId="25" borderId="171" xfId="0" applyFont="1" applyFill="1" applyBorder="1" applyAlignment="1">
      <alignment vertical="center" wrapText="1"/>
    </xf>
    <xf numFmtId="0" fontId="4" fillId="25" borderId="171" xfId="0" applyFont="1" applyFill="1" applyBorder="1" applyAlignment="1">
      <alignment vertical="center" wrapText="1"/>
    </xf>
    <xf numFmtId="0" fontId="4" fillId="25" borderId="157" xfId="0" applyFont="1" applyFill="1" applyBorder="1" applyAlignment="1">
      <alignment vertical="center" wrapText="1"/>
    </xf>
    <xf numFmtId="0" fontId="2" fillId="25" borderId="150" xfId="0" applyFont="1" applyFill="1" applyBorder="1" applyAlignment="1">
      <alignment vertical="center" wrapText="1"/>
    </xf>
    <xf numFmtId="0" fontId="2" fillId="25" borderId="158" xfId="0" applyFont="1" applyFill="1" applyBorder="1" applyAlignment="1">
      <alignment vertical="center" wrapText="1"/>
    </xf>
    <xf numFmtId="0" fontId="2" fillId="25" borderId="176" xfId="0" applyFont="1" applyFill="1" applyBorder="1" applyAlignment="1">
      <alignment vertical="center" wrapText="1"/>
    </xf>
    <xf numFmtId="0" fontId="0" fillId="0" borderId="8" xfId="0" applyBorder="1"/>
    <xf numFmtId="0" fontId="4" fillId="20" borderId="172" xfId="0" applyFont="1" applyFill="1" applyBorder="1" applyAlignment="1" applyProtection="1">
      <alignment vertical="center" wrapText="1"/>
      <protection locked="0"/>
    </xf>
    <xf numFmtId="0" fontId="0" fillId="21" borderId="181" xfId="0" applyFill="1" applyBorder="1" applyAlignment="1" applyProtection="1">
      <alignment vertical="top"/>
      <protection locked="0"/>
    </xf>
    <xf numFmtId="0" fontId="0" fillId="21" borderId="3" xfId="0" applyFill="1" applyBorder="1" applyAlignment="1" applyProtection="1">
      <alignment vertical="top"/>
      <protection locked="0"/>
    </xf>
    <xf numFmtId="0" fontId="23" fillId="20" borderId="330" xfId="0" applyFont="1" applyFill="1" applyBorder="1" applyAlignment="1" applyProtection="1">
      <alignment horizontal="left" vertical="top"/>
      <protection locked="0"/>
    </xf>
    <xf numFmtId="0" fontId="0" fillId="20" borderId="331" xfId="0" applyFill="1" applyBorder="1" applyAlignment="1" applyProtection="1">
      <alignment vertical="top"/>
      <protection locked="0"/>
    </xf>
    <xf numFmtId="0" fontId="23" fillId="20" borderId="336" xfId="0" applyFont="1" applyFill="1" applyBorder="1" applyAlignment="1" applyProtection="1">
      <alignment horizontal="left" vertical="top"/>
      <protection locked="0"/>
    </xf>
    <xf numFmtId="0" fontId="23" fillId="20" borderId="337" xfId="0" applyFont="1" applyFill="1" applyBorder="1" applyAlignment="1" applyProtection="1">
      <alignment horizontal="left" vertical="top"/>
      <protection locked="0"/>
    </xf>
    <xf numFmtId="0" fontId="26" fillId="21" borderId="338" xfId="0" applyFont="1" applyFill="1" applyBorder="1" applyAlignment="1" applyProtection="1">
      <alignment horizontal="left" vertical="top"/>
      <protection locked="0"/>
    </xf>
    <xf numFmtId="0" fontId="26" fillId="21" borderId="339" xfId="0" applyFont="1" applyFill="1" applyBorder="1" applyAlignment="1" applyProtection="1">
      <alignment horizontal="left" vertical="top"/>
      <protection locked="0"/>
    </xf>
    <xf numFmtId="0" fontId="0" fillId="5" borderId="146" xfId="0" applyFill="1" applyBorder="1"/>
    <xf numFmtId="0" fontId="0" fillId="5" borderId="145" xfId="0" applyFill="1" applyBorder="1"/>
    <xf numFmtId="0" fontId="0" fillId="20" borderId="222" xfId="0" applyFill="1" applyBorder="1" applyAlignment="1" applyProtection="1">
      <alignment horizontal="left" vertical="top"/>
      <protection locked="0"/>
    </xf>
    <xf numFmtId="0" fontId="0" fillId="20" borderId="192" xfId="0" applyFill="1" applyBorder="1" applyAlignment="1" applyProtection="1">
      <alignment horizontal="left" vertical="top"/>
      <protection locked="0"/>
    </xf>
    <xf numFmtId="0" fontId="0" fillId="4" borderId="341" xfId="0" applyFill="1" applyBorder="1" applyAlignment="1">
      <alignment vertical="top" wrapText="1"/>
    </xf>
    <xf numFmtId="0" fontId="0" fillId="20" borderId="9" xfId="0" applyFill="1" applyBorder="1"/>
    <xf numFmtId="0" fontId="4" fillId="7" borderId="246" xfId="0" applyFont="1" applyFill="1" applyBorder="1" applyAlignment="1">
      <alignment vertical="top" wrapText="1"/>
    </xf>
    <xf numFmtId="0" fontId="4" fillId="7" borderId="203" xfId="0" applyFont="1" applyFill="1" applyBorder="1" applyAlignment="1">
      <alignment vertical="top"/>
    </xf>
    <xf numFmtId="0" fontId="4" fillId="7" borderId="204" xfId="0" applyFont="1" applyFill="1" applyBorder="1" applyAlignment="1">
      <alignment vertical="top"/>
    </xf>
    <xf numFmtId="0" fontId="26" fillId="21" borderId="0" xfId="0" applyFont="1" applyFill="1" applyAlignment="1" applyProtection="1">
      <alignment horizontal="left" vertical="top"/>
      <protection locked="0"/>
    </xf>
    <xf numFmtId="0" fontId="3" fillId="7" borderId="0" xfId="0" applyFont="1" applyFill="1" applyAlignment="1">
      <alignment vertical="center" wrapText="1"/>
    </xf>
    <xf numFmtId="0" fontId="26" fillId="7" borderId="0" xfId="0" applyFont="1" applyFill="1" applyAlignment="1" applyProtection="1">
      <alignment horizontal="left" vertical="top"/>
      <protection locked="0"/>
    </xf>
    <xf numFmtId="0" fontId="4" fillId="7" borderId="0" xfId="0" applyFont="1" applyFill="1" applyAlignment="1" applyProtection="1">
      <alignment horizontal="left" vertical="top" wrapText="1"/>
      <protection locked="0"/>
    </xf>
    <xf numFmtId="0" fontId="0" fillId="7" borderId="27" xfId="0" applyFill="1" applyBorder="1" applyAlignment="1">
      <alignment horizontal="left" vertical="top"/>
    </xf>
    <xf numFmtId="0" fontId="4" fillId="7" borderId="347" xfId="0" applyFont="1" applyFill="1" applyBorder="1" applyAlignment="1">
      <alignment horizontal="left" vertical="top" wrapText="1"/>
    </xf>
    <xf numFmtId="0" fontId="0" fillId="20" borderId="174" xfId="0" applyFill="1" applyBorder="1" applyAlignment="1" applyProtection="1">
      <alignment horizontal="left" vertical="top"/>
      <protection locked="0"/>
    </xf>
    <xf numFmtId="0" fontId="0" fillId="20" borderId="165" xfId="0" applyFill="1" applyBorder="1" applyAlignment="1" applyProtection="1">
      <alignment horizontal="left" vertical="top"/>
      <protection locked="0"/>
    </xf>
    <xf numFmtId="0" fontId="4" fillId="5" borderId="177" xfId="0" applyFont="1" applyFill="1" applyBorder="1" applyAlignment="1">
      <alignment vertical="top"/>
    </xf>
    <xf numFmtId="0" fontId="4" fillId="5" borderId="158" xfId="0" applyFont="1" applyFill="1" applyBorder="1" applyAlignment="1">
      <alignment vertical="top"/>
    </xf>
    <xf numFmtId="0" fontId="4" fillId="20" borderId="187" xfId="0" applyFont="1" applyFill="1" applyBorder="1" applyAlignment="1">
      <alignment vertical="top" wrapText="1"/>
    </xf>
    <xf numFmtId="0" fontId="0" fillId="20" borderId="154" xfId="0" applyFill="1" applyBorder="1"/>
    <xf numFmtId="0" fontId="30" fillId="25" borderId="145" xfId="0" applyFont="1" applyFill="1" applyBorder="1" applyAlignment="1">
      <alignment vertical="center" wrapText="1"/>
    </xf>
    <xf numFmtId="0" fontId="0" fillId="25" borderId="145" xfId="0" applyFill="1" applyBorder="1" applyAlignment="1">
      <alignment vertical="top" wrapText="1"/>
    </xf>
    <xf numFmtId="0" fontId="4" fillId="25" borderId="181" xfId="0" applyFont="1" applyFill="1" applyBorder="1" applyAlignment="1">
      <alignment vertical="center" wrapText="1"/>
    </xf>
    <xf numFmtId="0" fontId="2" fillId="25" borderId="145" xfId="0" applyFont="1" applyFill="1" applyBorder="1" applyAlignment="1">
      <alignment vertical="center" wrapText="1"/>
    </xf>
    <xf numFmtId="0" fontId="13" fillId="25" borderId="145" xfId="0" applyFont="1" applyFill="1" applyBorder="1" applyAlignment="1">
      <alignment vertical="top" wrapText="1"/>
    </xf>
    <xf numFmtId="0" fontId="0" fillId="25" borderId="1" xfId="0" applyFill="1" applyBorder="1" applyAlignment="1">
      <alignment vertical="top" wrapText="1"/>
    </xf>
    <xf numFmtId="0" fontId="4" fillId="20" borderId="147" xfId="0" applyFont="1" applyFill="1" applyBorder="1" applyAlignment="1">
      <alignment horizontal="left" vertical="top"/>
    </xf>
    <xf numFmtId="0" fontId="4" fillId="20" borderId="357" xfId="0" applyFont="1" applyFill="1" applyBorder="1" applyAlignment="1">
      <alignment horizontal="left" vertical="top"/>
    </xf>
    <xf numFmtId="0" fontId="4" fillId="21" borderId="178" xfId="0" applyFont="1" applyFill="1" applyBorder="1" applyAlignment="1">
      <alignment horizontal="left" vertical="top"/>
    </xf>
    <xf numFmtId="0" fontId="4" fillId="21" borderId="2" xfId="0" applyFont="1" applyFill="1" applyBorder="1" applyAlignment="1">
      <alignment horizontal="left" vertical="top"/>
    </xf>
    <xf numFmtId="0" fontId="2" fillId="25" borderId="163" xfId="0" applyFont="1" applyFill="1" applyBorder="1" applyAlignment="1">
      <alignment vertical="center" wrapText="1"/>
    </xf>
    <xf numFmtId="0" fontId="2" fillId="25" borderId="177" xfId="0" applyFont="1" applyFill="1" applyBorder="1" applyAlignment="1">
      <alignment vertical="center" wrapText="1"/>
    </xf>
    <xf numFmtId="0" fontId="23" fillId="20" borderId="207" xfId="0" applyFont="1" applyFill="1" applyBorder="1" applyAlignment="1" applyProtection="1">
      <alignment horizontal="left" vertical="top"/>
      <protection locked="0"/>
    </xf>
    <xf numFmtId="0" fontId="4" fillId="25" borderId="190" xfId="0" applyFont="1" applyFill="1" applyBorder="1" applyAlignment="1">
      <alignment vertical="center" wrapText="1"/>
    </xf>
    <xf numFmtId="0" fontId="20" fillId="25" borderId="186" xfId="0" applyFont="1" applyFill="1" applyBorder="1" applyAlignment="1">
      <alignment horizontal="center" vertical="center" textRotation="90" wrapText="1"/>
    </xf>
    <xf numFmtId="0" fontId="10" fillId="0" borderId="178" xfId="0" applyFont="1" applyBorder="1" applyAlignment="1">
      <alignment vertical="center"/>
    </xf>
    <xf numFmtId="0" fontId="2" fillId="7" borderId="0" xfId="0" applyFont="1" applyFill="1" applyAlignment="1">
      <alignment vertical="center" wrapText="1"/>
    </xf>
    <xf numFmtId="0" fontId="4" fillId="7" borderId="203" xfId="0" applyFont="1" applyFill="1" applyBorder="1" applyAlignment="1">
      <alignment horizontal="left" vertical="center" wrapText="1"/>
    </xf>
    <xf numFmtId="0" fontId="4" fillId="20" borderId="360" xfId="0" applyFont="1" applyFill="1" applyBorder="1" applyAlignment="1">
      <alignment horizontal="left" vertical="top"/>
    </xf>
    <xf numFmtId="0" fontId="4" fillId="20" borderId="361" xfId="0" applyFont="1" applyFill="1" applyBorder="1" applyAlignment="1">
      <alignment horizontal="left" vertical="top"/>
    </xf>
    <xf numFmtId="0" fontId="4" fillId="21" borderId="362" xfId="0" applyFont="1" applyFill="1" applyBorder="1" applyAlignment="1">
      <alignment horizontal="left" vertical="top"/>
    </xf>
    <xf numFmtId="0" fontId="4" fillId="21" borderId="363" xfId="0" applyFont="1" applyFill="1" applyBorder="1" applyAlignment="1">
      <alignment horizontal="left" vertical="top"/>
    </xf>
    <xf numFmtId="0" fontId="4" fillId="5" borderId="153" xfId="0" applyFont="1" applyFill="1" applyBorder="1" applyAlignment="1">
      <alignment vertical="top"/>
    </xf>
    <xf numFmtId="0" fontId="4" fillId="20" borderId="172" xfId="0" applyFont="1" applyFill="1" applyBorder="1" applyAlignment="1">
      <alignment vertical="center" wrapText="1"/>
    </xf>
    <xf numFmtId="0" fontId="0" fillId="0" borderId="178" xfId="0" applyBorder="1"/>
    <xf numFmtId="0" fontId="0" fillId="0" borderId="2" xfId="0" applyBorder="1"/>
    <xf numFmtId="0" fontId="7" fillId="25" borderId="1" xfId="0" applyFont="1" applyFill="1" applyBorder="1" applyAlignment="1">
      <alignment vertical="center" wrapText="1"/>
    </xf>
    <xf numFmtId="0" fontId="20" fillId="25" borderId="186" xfId="0" applyFont="1" applyFill="1" applyBorder="1" applyAlignment="1">
      <alignment vertical="center" textRotation="90" wrapText="1"/>
    </xf>
    <xf numFmtId="0" fontId="15" fillId="25" borderId="145" xfId="0" applyFont="1" applyFill="1" applyBorder="1" applyAlignment="1">
      <alignment vertical="top" wrapText="1"/>
    </xf>
    <xf numFmtId="0" fontId="4" fillId="25" borderId="170" xfId="0" applyFont="1" applyFill="1" applyBorder="1" applyAlignment="1">
      <alignment vertical="center" wrapText="1"/>
    </xf>
    <xf numFmtId="0" fontId="0" fillId="20" borderId="172" xfId="0" applyFill="1" applyBorder="1"/>
    <xf numFmtId="0" fontId="0" fillId="20" borderId="181" xfId="0" applyFill="1" applyBorder="1"/>
    <xf numFmtId="0" fontId="0" fillId="20" borderId="153" xfId="0" applyFill="1" applyBorder="1"/>
    <xf numFmtId="0" fontId="0" fillId="20" borderId="1" xfId="0" applyFill="1" applyBorder="1"/>
    <xf numFmtId="0" fontId="0" fillId="7" borderId="8" xfId="0" applyFill="1" applyBorder="1"/>
    <xf numFmtId="0" fontId="4" fillId="11" borderId="245" xfId="0" applyFont="1" applyFill="1" applyBorder="1" applyAlignment="1">
      <alignment horizontal="left" vertical="top"/>
    </xf>
    <xf numFmtId="0" fontId="4" fillId="11" borderId="198" xfId="0" applyFont="1" applyFill="1" applyBorder="1" applyAlignment="1">
      <alignment horizontal="left" vertical="top"/>
    </xf>
    <xf numFmtId="0" fontId="23" fillId="20" borderId="146" xfId="0" applyFont="1" applyFill="1" applyBorder="1" applyAlignment="1" applyProtection="1">
      <alignment horizontal="left" vertical="top"/>
      <protection locked="0"/>
    </xf>
    <xf numFmtId="0" fontId="23" fillId="20" borderId="8" xfId="0" applyFont="1" applyFill="1" applyBorder="1" applyAlignment="1" applyProtection="1">
      <alignment horizontal="left" vertical="top"/>
      <protection locked="0"/>
    </xf>
    <xf numFmtId="0" fontId="26" fillId="21" borderId="145" xfId="0" applyFont="1" applyFill="1" applyBorder="1" applyAlignment="1" applyProtection="1">
      <alignment horizontal="left" vertical="top"/>
      <protection locked="0"/>
    </xf>
    <xf numFmtId="0" fontId="23" fillId="20" borderId="174" xfId="0" applyFont="1" applyFill="1" applyBorder="1" applyAlignment="1" applyProtection="1">
      <alignment horizontal="left" vertical="top"/>
      <protection locked="0"/>
    </xf>
    <xf numFmtId="0" fontId="23" fillId="20" borderId="340" xfId="0" applyFont="1" applyFill="1" applyBorder="1" applyAlignment="1" applyProtection="1">
      <alignment horizontal="left" vertical="top"/>
      <protection locked="0"/>
    </xf>
    <xf numFmtId="0" fontId="26" fillId="21" borderId="4" xfId="0" applyFont="1" applyFill="1" applyBorder="1" applyAlignment="1" applyProtection="1">
      <alignment horizontal="left" vertical="top"/>
      <protection locked="0"/>
    </xf>
    <xf numFmtId="0" fontId="26" fillId="21" borderId="165" xfId="0" applyFont="1" applyFill="1" applyBorder="1" applyAlignment="1" applyProtection="1">
      <alignment horizontal="left" vertical="top"/>
      <protection locked="0"/>
    </xf>
    <xf numFmtId="0" fontId="4" fillId="22" borderId="358" xfId="0" applyFont="1" applyFill="1" applyBorder="1" applyAlignment="1">
      <alignment vertical="top"/>
    </xf>
    <xf numFmtId="0" fontId="4" fillId="22" borderId="364" xfId="0" applyFont="1" applyFill="1" applyBorder="1" applyAlignment="1">
      <alignment vertical="top"/>
    </xf>
    <xf numFmtId="0" fontId="4" fillId="22" borderId="359" xfId="0" applyFont="1" applyFill="1" applyBorder="1" applyAlignment="1">
      <alignment vertical="top"/>
    </xf>
    <xf numFmtId="0" fontId="0" fillId="0" borderId="172" xfId="0" applyBorder="1"/>
    <xf numFmtId="0" fontId="0" fillId="0" borderId="181" xfId="0" applyBorder="1"/>
    <xf numFmtId="0" fontId="0" fillId="7" borderId="146" xfId="0" applyFill="1" applyBorder="1"/>
    <xf numFmtId="0" fontId="0" fillId="7" borderId="145" xfId="0" applyFill="1" applyBorder="1"/>
    <xf numFmtId="0" fontId="4" fillId="7" borderId="146" xfId="0" applyFont="1" applyFill="1" applyBorder="1" applyAlignment="1">
      <alignment horizontal="left" vertical="top"/>
    </xf>
    <xf numFmtId="0" fontId="4" fillId="7" borderId="145" xfId="0" applyFont="1" applyFill="1" applyBorder="1" applyAlignment="1">
      <alignment horizontal="left" vertical="top"/>
    </xf>
    <xf numFmtId="0" fontId="4" fillId="7" borderId="146" xfId="0" applyFont="1" applyFill="1" applyBorder="1" applyAlignment="1">
      <alignment horizontal="left"/>
    </xf>
    <xf numFmtId="0" fontId="4" fillId="7" borderId="145" xfId="0" applyFont="1" applyFill="1" applyBorder="1" applyAlignment="1">
      <alignment horizontal="left"/>
    </xf>
    <xf numFmtId="0" fontId="0" fillId="7" borderId="146" xfId="0" applyFill="1" applyBorder="1" applyAlignment="1" applyProtection="1">
      <alignment horizontal="left" vertical="top"/>
      <protection locked="0"/>
    </xf>
    <xf numFmtId="0" fontId="0" fillId="7" borderId="145" xfId="0" applyFill="1" applyBorder="1" applyAlignment="1" applyProtection="1">
      <alignment horizontal="left" vertical="top"/>
      <protection locked="0"/>
    </xf>
    <xf numFmtId="0" fontId="0" fillId="7" borderId="153"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4" fillId="25" borderId="150" xfId="0" applyFont="1" applyFill="1" applyBorder="1" applyAlignment="1">
      <alignment vertical="center" wrapText="1"/>
    </xf>
    <xf numFmtId="0" fontId="4" fillId="25" borderId="176" xfId="0" applyFont="1" applyFill="1" applyBorder="1" applyAlignment="1">
      <alignment vertical="center" wrapText="1"/>
    </xf>
    <xf numFmtId="0" fontId="2" fillId="25" borderId="145" xfId="0" applyFont="1" applyFill="1" applyBorder="1" applyAlignment="1">
      <alignment vertical="top" wrapText="1"/>
    </xf>
    <xf numFmtId="0" fontId="5" fillId="25" borderId="145" xfId="0" applyFont="1" applyFill="1" applyBorder="1" applyAlignment="1">
      <alignment vertical="top" wrapText="1"/>
    </xf>
    <xf numFmtId="0" fontId="3" fillId="4" borderId="6" xfId="0" applyFont="1" applyFill="1" applyBorder="1" applyAlignment="1">
      <alignment vertical="center" wrapText="1"/>
    </xf>
    <xf numFmtId="0" fontId="4" fillId="6" borderId="24" xfId="0" applyFont="1" applyFill="1" applyBorder="1" applyAlignment="1" applyProtection="1">
      <alignment horizontal="left" vertical="top" wrapText="1"/>
      <protection locked="0"/>
    </xf>
    <xf numFmtId="0" fontId="4" fillId="7" borderId="347" xfId="0" applyFont="1" applyFill="1" applyBorder="1" applyAlignment="1">
      <alignment horizontal="right" vertical="center" wrapText="1"/>
    </xf>
    <xf numFmtId="0" fontId="4" fillId="7" borderId="366" xfId="0" applyFont="1" applyFill="1" applyBorder="1" applyAlignment="1">
      <alignment horizontal="left"/>
    </xf>
    <xf numFmtId="0" fontId="3" fillId="3" borderId="7" xfId="0" applyFont="1" applyFill="1" applyBorder="1" applyAlignment="1">
      <alignment vertical="center" wrapText="1"/>
    </xf>
    <xf numFmtId="0" fontId="0" fillId="5" borderId="0" xfId="0" applyFill="1"/>
    <xf numFmtId="0" fontId="0" fillId="5" borderId="174" xfId="0" applyFill="1" applyBorder="1"/>
    <xf numFmtId="0" fontId="0" fillId="5" borderId="165" xfId="0" applyFill="1" applyBorder="1"/>
    <xf numFmtId="0" fontId="0" fillId="5" borderId="172" xfId="0" applyFill="1" applyBorder="1"/>
    <xf numFmtId="0" fontId="0" fillId="5" borderId="181" xfId="0" applyFill="1" applyBorder="1"/>
    <xf numFmtId="0" fontId="0" fillId="5" borderId="153" xfId="0" applyFill="1" applyBorder="1"/>
    <xf numFmtId="0" fontId="0" fillId="5" borderId="1" xfId="0" applyFill="1" applyBorder="1"/>
    <xf numFmtId="0" fontId="0" fillId="7" borderId="2" xfId="0" applyFill="1" applyBorder="1"/>
    <xf numFmtId="0" fontId="4" fillId="5" borderId="150" xfId="0" applyFont="1" applyFill="1" applyBorder="1" applyAlignment="1">
      <alignment vertical="top"/>
    </xf>
    <xf numFmtId="0" fontId="2" fillId="25" borderId="187" xfId="0" applyFont="1" applyFill="1" applyBorder="1" applyAlignment="1">
      <alignment vertical="center" wrapText="1"/>
    </xf>
    <xf numFmtId="0" fontId="2" fillId="25" borderId="1" xfId="0" applyFont="1" applyFill="1" applyBorder="1" applyAlignment="1">
      <alignment vertical="center" wrapText="1"/>
    </xf>
    <xf numFmtId="0" fontId="0" fillId="21" borderId="176" xfId="0" applyFill="1" applyBorder="1"/>
    <xf numFmtId="0" fontId="0" fillId="21" borderId="158" xfId="0" applyFill="1" applyBorder="1"/>
    <xf numFmtId="0" fontId="4" fillId="4" borderId="354" xfId="0" applyFont="1" applyFill="1" applyBorder="1" applyAlignment="1">
      <alignment horizontal="right" vertical="center" wrapText="1"/>
    </xf>
    <xf numFmtId="0" fontId="0" fillId="20" borderId="206" xfId="0" applyFill="1" applyBorder="1" applyAlignment="1" applyProtection="1">
      <alignment horizontal="left" vertical="top"/>
      <protection locked="0"/>
    </xf>
    <xf numFmtId="0" fontId="0" fillId="20" borderId="354" xfId="0" applyFill="1" applyBorder="1" applyAlignment="1" applyProtection="1">
      <alignment horizontal="left" vertical="top"/>
      <protection locked="0"/>
    </xf>
    <xf numFmtId="0" fontId="0" fillId="20" borderId="162" xfId="0" applyFill="1" applyBorder="1" applyAlignment="1" applyProtection="1">
      <alignment horizontal="left" vertical="top"/>
      <protection locked="0"/>
    </xf>
    <xf numFmtId="0" fontId="4" fillId="7" borderId="147" xfId="0" applyFont="1" applyFill="1" applyBorder="1" applyAlignment="1">
      <alignment horizontal="left" vertical="top"/>
    </xf>
    <xf numFmtId="0" fontId="4" fillId="7" borderId="2" xfId="0" applyFont="1" applyFill="1" applyBorder="1" applyAlignment="1">
      <alignment horizontal="left" vertical="top"/>
    </xf>
    <xf numFmtId="0" fontId="0" fillId="21" borderId="150" xfId="0" applyFill="1" applyBorder="1"/>
    <xf numFmtId="0" fontId="10" fillId="21" borderId="158" xfId="0" applyFont="1" applyFill="1" applyBorder="1" applyAlignment="1">
      <alignment vertical="center"/>
    </xf>
    <xf numFmtId="0" fontId="23" fillId="20" borderId="296" xfId="0" applyFont="1" applyFill="1" applyBorder="1" applyAlignment="1" applyProtection="1">
      <alignment vertical="top"/>
      <protection locked="0"/>
    </xf>
    <xf numFmtId="0" fontId="23" fillId="20" borderId="299" xfId="0" applyFont="1" applyFill="1" applyBorder="1" applyAlignment="1" applyProtection="1">
      <alignment vertical="top"/>
      <protection locked="0"/>
    </xf>
    <xf numFmtId="0" fontId="26" fillId="21" borderId="207" xfId="0" applyFont="1" applyFill="1" applyBorder="1" applyAlignment="1" applyProtection="1">
      <alignment vertical="top"/>
      <protection locked="0"/>
    </xf>
    <xf numFmtId="0" fontId="2" fillId="25" borderId="177" xfId="0" applyFont="1" applyFill="1" applyBorder="1" applyAlignment="1">
      <alignment vertical="top" wrapText="1"/>
    </xf>
    <xf numFmtId="0" fontId="3" fillId="25" borderId="145" xfId="0" applyFont="1" applyFill="1" applyBorder="1" applyAlignment="1">
      <alignment vertical="top" wrapText="1"/>
    </xf>
    <xf numFmtId="0" fontId="7" fillId="25" borderId="145" xfId="0" applyFont="1" applyFill="1" applyBorder="1" applyAlignment="1">
      <alignment vertical="top" wrapText="1"/>
    </xf>
    <xf numFmtId="0" fontId="2" fillId="25" borderId="181" xfId="0" applyFont="1" applyFill="1" applyBorder="1" applyAlignment="1">
      <alignment vertical="top" wrapText="1"/>
    </xf>
    <xf numFmtId="0" fontId="4" fillId="25" borderId="145" xfId="0" applyFont="1" applyFill="1" applyBorder="1" applyAlignment="1">
      <alignment vertical="top" wrapText="1"/>
    </xf>
    <xf numFmtId="0" fontId="4" fillId="25" borderId="1" xfId="0" applyFont="1" applyFill="1" applyBorder="1" applyAlignment="1">
      <alignment vertical="top" wrapText="1"/>
    </xf>
    <xf numFmtId="0" fontId="0" fillId="21" borderId="162" xfId="0" applyFill="1" applyBorder="1"/>
    <xf numFmtId="0" fontId="4" fillId="25" borderId="163" xfId="0" applyFont="1" applyFill="1" applyBorder="1" applyAlignment="1">
      <alignment vertical="center" wrapText="1"/>
    </xf>
    <xf numFmtId="0" fontId="0" fillId="7" borderId="190" xfId="0" applyFill="1" applyBorder="1"/>
    <xf numFmtId="0" fontId="0" fillId="26" borderId="163" xfId="0" applyFill="1" applyBorder="1"/>
    <xf numFmtId="0" fontId="2" fillId="4" borderId="372" xfId="0" applyFont="1" applyFill="1" applyBorder="1" applyAlignment="1">
      <alignment vertical="center" wrapText="1"/>
    </xf>
    <xf numFmtId="0" fontId="4" fillId="20" borderId="28" xfId="0" applyFont="1" applyFill="1" applyBorder="1" applyAlignment="1">
      <alignment vertical="center" wrapText="1"/>
    </xf>
    <xf numFmtId="0" fontId="4" fillId="6" borderId="271" xfId="0" applyFont="1" applyFill="1" applyBorder="1" applyAlignment="1">
      <alignment vertical="center" wrapText="1"/>
    </xf>
    <xf numFmtId="0" fontId="0" fillId="0" borderId="146" xfId="0" applyBorder="1" applyAlignment="1" applyProtection="1">
      <alignment horizontal="left" vertical="top"/>
      <protection locked="0"/>
    </xf>
    <xf numFmtId="0" fontId="0" fillId="0" borderId="145" xfId="0" applyBorder="1" applyAlignment="1" applyProtection="1">
      <alignment horizontal="left" vertical="top"/>
      <protection locked="0"/>
    </xf>
    <xf numFmtId="0" fontId="0" fillId="7" borderId="147" xfId="0" applyFill="1" applyBorder="1" applyAlignment="1">
      <alignment horizontal="left" vertical="top"/>
    </xf>
    <xf numFmtId="0" fontId="0" fillId="7" borderId="2" xfId="0" applyFill="1" applyBorder="1" applyAlignment="1">
      <alignment horizontal="left" vertical="top"/>
    </xf>
    <xf numFmtId="0" fontId="4" fillId="25" borderId="186" xfId="0" applyFont="1" applyFill="1" applyBorder="1" applyAlignment="1">
      <alignment vertical="top" wrapText="1"/>
    </xf>
    <xf numFmtId="0" fontId="2" fillId="25" borderId="1" xfId="0" applyFont="1" applyFill="1" applyBorder="1" applyAlignment="1">
      <alignment vertical="top" wrapText="1"/>
    </xf>
    <xf numFmtId="0" fontId="0" fillId="26" borderId="2" xfId="0" applyFill="1" applyBorder="1" applyAlignment="1">
      <alignment vertical="top"/>
    </xf>
    <xf numFmtId="0" fontId="0" fillId="26" borderId="190" xfId="0" applyFill="1" applyBorder="1" applyAlignment="1">
      <alignment vertical="top"/>
    </xf>
    <xf numFmtId="0" fontId="36" fillId="0" borderId="0" xfId="0" applyFont="1" applyAlignment="1">
      <alignment vertical="center"/>
    </xf>
    <xf numFmtId="0" fontId="1" fillId="0" borderId="0" xfId="0" applyFont="1"/>
    <xf numFmtId="0" fontId="4" fillId="0" borderId="0" xfId="0" applyFont="1" applyAlignment="1">
      <alignment horizontal="left" vertical="top" wrapText="1"/>
    </xf>
    <xf numFmtId="0" fontId="11" fillId="0" borderId="0" xfId="0" applyFont="1"/>
    <xf numFmtId="0" fontId="37" fillId="0" borderId="0" xfId="0" applyFont="1" applyAlignment="1">
      <alignment vertical="center"/>
    </xf>
    <xf numFmtId="0" fontId="11" fillId="0" borderId="0" xfId="0" applyFont="1" applyAlignment="1">
      <alignment vertical="center"/>
    </xf>
    <xf numFmtId="0" fontId="4" fillId="7" borderId="0" xfId="0" applyFont="1" applyFill="1" applyAlignment="1" applyProtection="1">
      <alignment vertical="top"/>
      <protection locked="0"/>
    </xf>
    <xf numFmtId="0" fontId="4" fillId="0" borderId="264" xfId="0" applyFont="1" applyBorder="1" applyAlignment="1">
      <alignment horizontal="left" vertical="center" indent="1"/>
    </xf>
    <xf numFmtId="0" fontId="4" fillId="0" borderId="112" xfId="0" applyFont="1" applyBorder="1" applyAlignment="1" applyProtection="1">
      <alignment vertical="top"/>
      <protection locked="0"/>
    </xf>
    <xf numFmtId="0" fontId="4" fillId="0" borderId="113" xfId="0" applyFont="1" applyBorder="1" applyAlignment="1" applyProtection="1">
      <alignment vertical="top"/>
      <protection locked="0"/>
    </xf>
    <xf numFmtId="0" fontId="4" fillId="0" borderId="114" xfId="0" applyFont="1" applyBorder="1" applyAlignment="1" applyProtection="1">
      <alignment vertical="top"/>
      <protection locked="0"/>
    </xf>
    <xf numFmtId="0" fontId="4" fillId="15" borderId="10" xfId="0" applyFont="1" applyFill="1" applyBorder="1" applyAlignment="1">
      <alignment horizontal="center" vertical="center"/>
    </xf>
    <xf numFmtId="0" fontId="4" fillId="15" borderId="0" xfId="0" applyFont="1" applyFill="1" applyAlignment="1">
      <alignment horizontal="center" vertical="center"/>
    </xf>
    <xf numFmtId="0" fontId="4" fillId="7" borderId="25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43" xfId="0" applyFont="1" applyFill="1" applyBorder="1" applyAlignment="1">
      <alignment vertical="center"/>
    </xf>
    <xf numFmtId="0" fontId="4" fillId="7" borderId="34" xfId="0" applyFont="1" applyFill="1" applyBorder="1" applyAlignment="1">
      <alignment horizontal="center" vertical="top"/>
    </xf>
    <xf numFmtId="0" fontId="4" fillId="7" borderId="378" xfId="0" applyFont="1" applyFill="1" applyBorder="1" applyAlignment="1">
      <alignment horizontal="center" vertical="center"/>
    </xf>
    <xf numFmtId="0" fontId="4" fillId="7" borderId="379" xfId="0" applyFont="1" applyFill="1" applyBorder="1" applyAlignment="1">
      <alignment horizontal="center" vertical="top"/>
    </xf>
    <xf numFmtId="0" fontId="4" fillId="7" borderId="380" xfId="0" applyFont="1" applyFill="1" applyBorder="1" applyAlignment="1">
      <alignment horizontal="center" vertical="center"/>
    </xf>
    <xf numFmtId="0" fontId="4" fillId="7" borderId="382" xfId="0" applyFont="1" applyFill="1" applyBorder="1" applyAlignment="1">
      <alignment horizontal="center" vertical="top"/>
    </xf>
    <xf numFmtId="0" fontId="4" fillId="7" borderId="36" xfId="0" applyFont="1" applyFill="1" applyBorder="1" applyAlignment="1">
      <alignment horizontal="center" vertical="top"/>
    </xf>
    <xf numFmtId="0" fontId="4" fillId="7" borderId="381" xfId="0" applyFont="1" applyFill="1" applyBorder="1" applyAlignment="1">
      <alignment horizontal="center" vertical="top"/>
    </xf>
    <xf numFmtId="0" fontId="4" fillId="15" borderId="383" xfId="0" applyFont="1" applyFill="1" applyBorder="1" applyAlignment="1">
      <alignment horizontal="center" vertical="center"/>
    </xf>
    <xf numFmtId="0" fontId="4" fillId="15" borderId="374" xfId="0" applyFont="1" applyFill="1" applyBorder="1" applyAlignment="1">
      <alignment horizontal="left" vertical="center"/>
    </xf>
    <xf numFmtId="0" fontId="4" fillId="15" borderId="329" xfId="0" applyFont="1" applyFill="1" applyBorder="1" applyAlignment="1">
      <alignment horizontal="center" vertical="center"/>
    </xf>
    <xf numFmtId="0" fontId="4" fillId="15" borderId="264" xfId="0" applyFont="1" applyFill="1" applyBorder="1" applyAlignment="1">
      <alignment horizontal="center" vertical="center"/>
    </xf>
    <xf numFmtId="0" fontId="4" fillId="7" borderId="264" xfId="0" applyFont="1" applyFill="1" applyBorder="1" applyAlignment="1">
      <alignment horizontal="center" vertical="center"/>
    </xf>
    <xf numFmtId="0" fontId="4" fillId="7" borderId="47" xfId="0" applyFont="1" applyFill="1" applyBorder="1" applyAlignment="1">
      <alignment horizontal="center" vertical="center"/>
    </xf>
    <xf numFmtId="0" fontId="4" fillId="10" borderId="138" xfId="0" applyFont="1" applyFill="1" applyBorder="1" applyAlignment="1">
      <alignment horizontal="left" vertical="center"/>
    </xf>
    <xf numFmtId="0" fontId="4" fillId="10" borderId="139" xfId="0" applyFont="1" applyFill="1" applyBorder="1" applyAlignment="1">
      <alignment horizontal="center" vertical="center"/>
    </xf>
    <xf numFmtId="0" fontId="4" fillId="10" borderId="140" xfId="0" applyFont="1" applyFill="1" applyBorder="1" applyAlignment="1">
      <alignment horizontal="center" vertical="center"/>
    </xf>
    <xf numFmtId="0" fontId="4" fillId="7" borderId="140" xfId="0" applyFont="1" applyFill="1" applyBorder="1" applyAlignment="1">
      <alignment horizontal="center" vertical="center"/>
    </xf>
    <xf numFmtId="0" fontId="4" fillId="24" borderId="138" xfId="0" applyFont="1" applyFill="1" applyBorder="1" applyAlignment="1">
      <alignment horizontal="left" vertical="center"/>
    </xf>
    <xf numFmtId="0" fontId="4" fillId="24" borderId="139" xfId="0" applyFont="1" applyFill="1" applyBorder="1" applyAlignment="1">
      <alignment horizontal="center" vertical="center"/>
    </xf>
    <xf numFmtId="0" fontId="4" fillId="24" borderId="140" xfId="0" applyFont="1" applyFill="1" applyBorder="1" applyAlignment="1">
      <alignment horizontal="center" vertical="center"/>
    </xf>
    <xf numFmtId="0" fontId="4" fillId="10" borderId="136" xfId="0" applyFont="1" applyFill="1" applyBorder="1" applyAlignment="1">
      <alignment horizontal="center" vertical="center"/>
    </xf>
    <xf numFmtId="0" fontId="4" fillId="24" borderId="136" xfId="0" applyFont="1" applyFill="1" applyBorder="1" applyAlignment="1">
      <alignment horizontal="center" vertical="center"/>
    </xf>
    <xf numFmtId="0" fontId="4" fillId="7" borderId="0" xfId="0" applyFont="1" applyFill="1" applyAlignment="1">
      <alignment horizontal="right" vertical="top" wrapText="1"/>
    </xf>
    <xf numFmtId="0" fontId="0" fillId="7" borderId="213" xfId="0" applyFill="1" applyBorder="1" applyAlignment="1">
      <alignment horizontal="left" vertical="top"/>
    </xf>
    <xf numFmtId="0" fontId="0" fillId="0" borderId="0" xfId="0" applyProtection="1">
      <protection locked="0"/>
    </xf>
    <xf numFmtId="0" fontId="0" fillId="0" borderId="8" xfId="0" applyBorder="1" applyProtection="1">
      <protection locked="0"/>
    </xf>
    <xf numFmtId="0" fontId="4" fillId="17" borderId="64" xfId="0" applyFont="1" applyFill="1" applyBorder="1" applyAlignment="1" applyProtection="1">
      <alignment vertical="center"/>
      <protection locked="0"/>
    </xf>
    <xf numFmtId="0" fontId="4" fillId="17" borderId="46" xfId="0" applyFont="1" applyFill="1" applyBorder="1" applyAlignment="1" applyProtection="1">
      <alignment vertical="center"/>
      <protection locked="0"/>
    </xf>
    <xf numFmtId="0" fontId="4" fillId="6" borderId="24" xfId="0" applyFont="1" applyFill="1" applyBorder="1" applyAlignment="1" applyProtection="1">
      <alignment horizontal="right" vertical="center" wrapText="1"/>
      <protection locked="0"/>
    </xf>
    <xf numFmtId="0" fontId="15" fillId="25" borderId="195" xfId="0" applyFont="1" applyFill="1" applyBorder="1" applyAlignment="1">
      <alignment vertical="center" wrapText="1"/>
    </xf>
    <xf numFmtId="0" fontId="5" fillId="25" borderId="195" xfId="0" applyFont="1" applyFill="1" applyBorder="1" applyAlignment="1">
      <alignment vertical="center" wrapText="1"/>
    </xf>
    <xf numFmtId="0" fontId="15" fillId="25" borderId="170" xfId="0" applyFont="1" applyFill="1" applyBorder="1" applyAlignment="1">
      <alignment vertical="top" wrapText="1"/>
    </xf>
    <xf numFmtId="0" fontId="4" fillId="5" borderId="174" xfId="0" applyFont="1" applyFill="1" applyBorder="1" applyAlignment="1">
      <alignment horizontal="left" vertical="top"/>
    </xf>
    <xf numFmtId="0" fontId="3" fillId="5" borderId="146" xfId="0" applyFont="1" applyFill="1" applyBorder="1" applyAlignment="1">
      <alignment vertical="center"/>
    </xf>
    <xf numFmtId="0" fontId="4" fillId="5" borderId="0" xfId="0" applyFont="1" applyFill="1" applyAlignment="1">
      <alignment vertical="top"/>
    </xf>
    <xf numFmtId="0" fontId="4" fillId="5" borderId="146" xfId="0" applyFont="1" applyFill="1" applyBorder="1" applyAlignment="1">
      <alignment vertical="top"/>
    </xf>
    <xf numFmtId="0" fontId="4" fillId="5" borderId="146" xfId="0" applyFont="1" applyFill="1" applyBorder="1"/>
    <xf numFmtId="0" fontId="3" fillId="5" borderId="5" xfId="0" applyFont="1" applyFill="1" applyBorder="1" applyAlignment="1">
      <alignment vertical="center" wrapText="1"/>
    </xf>
    <xf numFmtId="0" fontId="4" fillId="7" borderId="0" xfId="0" applyFont="1" applyFill="1" applyAlignment="1">
      <alignment horizontal="left" vertical="top" wrapText="1"/>
    </xf>
    <xf numFmtId="0" fontId="4" fillId="8" borderId="32" xfId="0" applyFont="1" applyFill="1" applyBorder="1" applyAlignment="1">
      <alignment vertical="top"/>
    </xf>
    <xf numFmtId="0" fontId="4" fillId="8" borderId="35" xfId="0" applyFont="1" applyFill="1" applyBorder="1" applyAlignment="1" applyProtection="1">
      <alignment horizontal="center" vertical="top"/>
      <protection locked="0"/>
    </xf>
    <xf numFmtId="0" fontId="4" fillId="8" borderId="237" xfId="0" applyFont="1" applyFill="1" applyBorder="1" applyAlignment="1" applyProtection="1">
      <alignment horizontal="center" vertical="top"/>
      <protection locked="0"/>
    </xf>
    <xf numFmtId="0" fontId="4" fillId="8" borderId="26" xfId="0" applyFont="1" applyFill="1" applyBorder="1" applyAlignment="1" applyProtection="1">
      <alignment vertical="top"/>
      <protection locked="0"/>
    </xf>
    <xf numFmtId="0" fontId="4" fillId="8" borderId="28" xfId="0" applyFont="1" applyFill="1" applyBorder="1" applyAlignment="1" applyProtection="1">
      <alignment vertical="top"/>
      <protection locked="0"/>
    </xf>
    <xf numFmtId="0" fontId="4" fillId="8" borderId="30" xfId="0" applyFont="1" applyFill="1" applyBorder="1" applyAlignment="1" applyProtection="1">
      <alignment vertical="top"/>
      <protection locked="0"/>
    </xf>
    <xf numFmtId="0" fontId="4" fillId="8" borderId="33" xfId="0" applyFont="1" applyFill="1" applyBorder="1" applyAlignment="1" applyProtection="1">
      <alignment vertical="top"/>
      <protection locked="0"/>
    </xf>
    <xf numFmtId="0" fontId="4" fillId="8" borderId="0" xfId="0" applyFont="1" applyFill="1" applyAlignment="1">
      <alignment vertical="top"/>
    </xf>
    <xf numFmtId="0" fontId="4" fillId="8" borderId="112" xfId="0" applyFont="1" applyFill="1" applyBorder="1" applyAlignment="1" applyProtection="1">
      <alignment vertical="top"/>
      <protection locked="0"/>
    </xf>
    <xf numFmtId="0" fontId="4" fillId="8" borderId="113" xfId="0" applyFont="1" applyFill="1" applyBorder="1" applyAlignment="1" applyProtection="1">
      <alignment vertical="top"/>
      <protection locked="0"/>
    </xf>
    <xf numFmtId="0" fontId="4" fillId="8" borderId="114" xfId="0" applyFont="1" applyFill="1" applyBorder="1" applyAlignment="1" applyProtection="1">
      <alignment vertical="top"/>
      <protection locked="0"/>
    </xf>
    <xf numFmtId="0" fontId="4" fillId="8" borderId="23" xfId="0" applyFont="1" applyFill="1" applyBorder="1" applyAlignment="1">
      <alignment vertical="top"/>
    </xf>
    <xf numFmtId="0" fontId="1" fillId="8" borderId="78" xfId="0" applyFont="1" applyFill="1" applyBorder="1" applyAlignment="1" applyProtection="1">
      <alignment vertical="top" wrapText="1"/>
      <protection locked="0"/>
    </xf>
    <xf numFmtId="0" fontId="1" fillId="8" borderId="79" xfId="0" applyFont="1" applyFill="1" applyBorder="1" applyAlignment="1" applyProtection="1">
      <alignment vertical="top" wrapText="1"/>
      <protection locked="0"/>
    </xf>
    <xf numFmtId="0" fontId="1" fillId="8" borderId="80" xfId="0" applyFont="1" applyFill="1" applyBorder="1" applyAlignment="1" applyProtection="1">
      <alignment vertical="top" wrapText="1"/>
      <protection locked="0"/>
    </xf>
    <xf numFmtId="0" fontId="4" fillId="24" borderId="384" xfId="0" applyFont="1" applyFill="1" applyBorder="1" applyAlignment="1">
      <alignment horizontal="center" vertical="center"/>
    </xf>
    <xf numFmtId="0" fontId="4" fillId="24" borderId="0" xfId="0" applyFont="1" applyFill="1" applyAlignment="1">
      <alignment horizontal="center" vertical="center"/>
    </xf>
    <xf numFmtId="0" fontId="1" fillId="24" borderId="385" xfId="0" applyFont="1" applyFill="1" applyBorder="1" applyAlignment="1">
      <alignment horizontal="center" vertical="center"/>
    </xf>
    <xf numFmtId="0" fontId="16" fillId="3" borderId="193" xfId="0" applyFont="1" applyFill="1" applyBorder="1" applyAlignment="1">
      <alignment horizontal="left" vertical="top" wrapText="1"/>
    </xf>
    <xf numFmtId="0" fontId="16" fillId="5" borderId="181" xfId="0" applyFont="1" applyFill="1" applyBorder="1" applyAlignment="1">
      <alignment horizontal="left" vertical="top" wrapText="1"/>
    </xf>
    <xf numFmtId="0" fontId="4" fillId="10" borderId="212" xfId="0" applyFont="1" applyFill="1" applyBorder="1" applyAlignment="1">
      <alignment horizontal="left" vertical="top"/>
    </xf>
    <xf numFmtId="0" fontId="4" fillId="10" borderId="214" xfId="0" applyFont="1" applyFill="1" applyBorder="1" applyAlignment="1">
      <alignment horizontal="left" vertical="top"/>
    </xf>
    <xf numFmtId="0" fontId="4" fillId="22" borderId="386" xfId="0" applyFont="1" applyFill="1" applyBorder="1" applyAlignment="1">
      <alignment vertical="top"/>
    </xf>
    <xf numFmtId="0" fontId="4" fillId="22" borderId="387" xfId="0" applyFont="1" applyFill="1" applyBorder="1" applyAlignment="1">
      <alignment vertical="top"/>
    </xf>
    <xf numFmtId="0" fontId="4" fillId="6" borderId="396" xfId="0" applyFont="1" applyFill="1" applyBorder="1" applyAlignment="1">
      <alignment horizontal="right" vertical="top"/>
    </xf>
    <xf numFmtId="0" fontId="4" fillId="6" borderId="394" xfId="0" applyFont="1" applyFill="1" applyBorder="1" applyAlignment="1">
      <alignment vertical="top"/>
    </xf>
    <xf numFmtId="0" fontId="4" fillId="6" borderId="397" xfId="0" applyFont="1" applyFill="1" applyBorder="1" applyAlignment="1">
      <alignment vertical="top"/>
    </xf>
    <xf numFmtId="0" fontId="4" fillId="22" borderId="402" xfId="0" applyFont="1" applyFill="1" applyBorder="1" applyAlignment="1">
      <alignment vertical="top"/>
    </xf>
    <xf numFmtId="0" fontId="4" fillId="22" borderId="401" xfId="0" applyFont="1" applyFill="1" applyBorder="1" applyAlignment="1">
      <alignment vertical="top"/>
    </xf>
    <xf numFmtId="0" fontId="4" fillId="7" borderId="0" xfId="0" applyFont="1" applyFill="1" applyAlignment="1">
      <alignment horizontal="left" vertical="center"/>
    </xf>
    <xf numFmtId="0" fontId="0" fillId="0" borderId="395" xfId="0" applyBorder="1" applyAlignment="1" applyProtection="1">
      <alignment horizontal="left" vertical="top"/>
      <protection locked="0"/>
    </xf>
    <xf numFmtId="0" fontId="0" fillId="0" borderId="400" xfId="0" applyBorder="1" applyAlignment="1" applyProtection="1">
      <alignment horizontal="left" vertical="top"/>
      <protection locked="0"/>
    </xf>
    <xf numFmtId="0" fontId="0" fillId="0" borderId="406" xfId="0" applyBorder="1" applyProtection="1">
      <protection locked="0"/>
    </xf>
    <xf numFmtId="0" fontId="0" fillId="0" borderId="399" xfId="0" applyBorder="1" applyProtection="1">
      <protection locked="0"/>
    </xf>
    <xf numFmtId="0" fontId="1" fillId="11" borderId="245" xfId="0" applyFont="1" applyFill="1" applyBorder="1" applyAlignment="1">
      <alignment vertical="top"/>
    </xf>
    <xf numFmtId="0" fontId="1" fillId="11" borderId="198" xfId="0" applyFont="1" applyFill="1" applyBorder="1" applyAlignment="1">
      <alignment vertical="top"/>
    </xf>
    <xf numFmtId="0" fontId="1" fillId="10" borderId="33" xfId="0" applyFont="1" applyFill="1" applyBorder="1" applyAlignment="1">
      <alignment horizontal="left" vertical="top"/>
    </xf>
    <xf numFmtId="0" fontId="1" fillId="10" borderId="406" xfId="0" applyFont="1" applyFill="1" applyBorder="1" applyAlignment="1">
      <alignment horizontal="left" vertical="top"/>
    </xf>
    <xf numFmtId="0" fontId="1" fillId="10" borderId="25" xfId="0" applyFont="1" applyFill="1" applyBorder="1" applyAlignment="1">
      <alignment horizontal="left" vertical="top" wrapText="1"/>
    </xf>
    <xf numFmtId="0" fontId="41" fillId="10" borderId="33" xfId="0" applyFont="1" applyFill="1" applyBorder="1" applyAlignment="1">
      <alignment horizontal="left" vertical="top" wrapText="1"/>
    </xf>
    <xf numFmtId="0" fontId="1" fillId="10" borderId="269" xfId="0" applyFont="1" applyFill="1" applyBorder="1" applyAlignment="1" applyProtection="1">
      <alignment horizontal="left" vertical="top"/>
      <protection locked="0"/>
    </xf>
    <xf numFmtId="0" fontId="1" fillId="13" borderId="411" xfId="0" applyFont="1" applyFill="1" applyBorder="1" applyAlignment="1">
      <alignment horizontal="center" vertical="center"/>
    </xf>
    <xf numFmtId="0" fontId="1" fillId="13" borderId="412" xfId="0" applyFont="1" applyFill="1" applyBorder="1" applyAlignment="1">
      <alignment horizontal="center" vertical="center"/>
    </xf>
    <xf numFmtId="0" fontId="1" fillId="10" borderId="417" xfId="0" applyFont="1" applyFill="1" applyBorder="1" applyAlignment="1">
      <alignment horizontal="center" vertical="center"/>
    </xf>
    <xf numFmtId="0" fontId="4" fillId="15" borderId="418" xfId="0" applyFont="1" applyFill="1" applyBorder="1" applyAlignment="1">
      <alignment horizontal="center" vertical="center"/>
    </xf>
    <xf numFmtId="0" fontId="0" fillId="7" borderId="8" xfId="0" applyFill="1" applyBorder="1" applyAlignment="1">
      <alignment horizontal="left" vertical="top"/>
    </xf>
    <xf numFmtId="0" fontId="4" fillId="7" borderId="271" xfId="0" applyFont="1" applyFill="1" applyBorder="1"/>
    <xf numFmtId="0" fontId="4" fillId="7" borderId="0" xfId="0" applyFont="1" applyFill="1" applyProtection="1">
      <protection locked="0"/>
    </xf>
    <xf numFmtId="0" fontId="4" fillId="7" borderId="271" xfId="0" applyFont="1" applyFill="1" applyBorder="1" applyProtection="1">
      <protection locked="0"/>
    </xf>
    <xf numFmtId="0" fontId="0" fillId="7" borderId="0" xfId="0" applyFill="1" applyProtection="1">
      <protection locked="0"/>
    </xf>
    <xf numFmtId="0" fontId="0" fillId="7" borderId="8" xfId="0" applyFill="1" applyBorder="1" applyProtection="1">
      <protection locked="0"/>
    </xf>
    <xf numFmtId="0" fontId="23" fillId="7" borderId="284" xfId="0" applyFont="1" applyFill="1" applyBorder="1" applyAlignment="1" applyProtection="1">
      <alignment horizontal="left" vertical="top"/>
      <protection locked="0"/>
    </xf>
    <xf numFmtId="0" fontId="4" fillId="7" borderId="422" xfId="0" applyFont="1" applyFill="1" applyBorder="1" applyAlignment="1">
      <alignment horizontal="center" vertical="center"/>
    </xf>
    <xf numFmtId="0" fontId="4" fillId="7" borderId="423" xfId="0" applyFont="1" applyFill="1" applyBorder="1" applyAlignment="1">
      <alignment horizontal="center" vertical="center"/>
    </xf>
    <xf numFmtId="0" fontId="4" fillId="10" borderId="427" xfId="0" applyFont="1" applyFill="1" applyBorder="1" applyAlignment="1">
      <alignment vertical="center"/>
    </xf>
    <xf numFmtId="0" fontId="4" fillId="17" borderId="414" xfId="0" applyFont="1" applyFill="1" applyBorder="1" applyAlignment="1">
      <alignment vertical="center"/>
    </xf>
    <xf numFmtId="0" fontId="3" fillId="3" borderId="180" xfId="0" applyFont="1" applyFill="1" applyBorder="1" applyAlignment="1">
      <alignment vertical="center" wrapText="1"/>
    </xf>
    <xf numFmtId="0" fontId="3" fillId="4" borderId="342" xfId="0" applyFont="1" applyFill="1" applyBorder="1" applyAlignment="1">
      <alignment vertical="center" wrapText="1"/>
    </xf>
    <xf numFmtId="0" fontId="3" fillId="4" borderId="341" xfId="0" applyFont="1" applyFill="1" applyBorder="1" applyAlignment="1">
      <alignment vertical="center" wrapText="1"/>
    </xf>
    <xf numFmtId="0" fontId="3" fillId="3" borderId="9" xfId="0" applyFont="1" applyFill="1" applyBorder="1" applyAlignment="1">
      <alignment vertical="center" wrapText="1"/>
    </xf>
    <xf numFmtId="0" fontId="4" fillId="16" borderId="67" xfId="0" applyFont="1" applyFill="1" applyBorder="1" applyAlignment="1">
      <alignment horizontal="left" vertical="center"/>
    </xf>
    <xf numFmtId="0" fontId="4" fillId="16" borderId="68" xfId="0" applyFont="1" applyFill="1" applyBorder="1" applyAlignment="1">
      <alignment horizontal="left" vertical="center"/>
    </xf>
    <xf numFmtId="0" fontId="4" fillId="16" borderId="73" xfId="0" applyFont="1" applyFill="1" applyBorder="1" applyAlignment="1">
      <alignment horizontal="left" vertical="center"/>
    </xf>
    <xf numFmtId="0" fontId="4" fillId="17" borderId="45" xfId="0" applyFont="1" applyFill="1" applyBorder="1" applyAlignment="1">
      <alignment horizontal="left" vertical="center"/>
    </xf>
    <xf numFmtId="0" fontId="4" fillId="15" borderId="309" xfId="0" applyFont="1" applyFill="1" applyBorder="1" applyAlignment="1">
      <alignment horizontal="center" vertical="center"/>
    </xf>
    <xf numFmtId="0" fontId="4" fillId="15" borderId="311" xfId="0" applyFont="1" applyFill="1" applyBorder="1" applyAlignment="1">
      <alignment horizontal="center" vertical="center"/>
    </xf>
    <xf numFmtId="0" fontId="4" fillId="15" borderId="310" xfId="0" applyFont="1" applyFill="1" applyBorder="1" applyAlignment="1">
      <alignment horizontal="center" vertical="center"/>
    </xf>
    <xf numFmtId="0" fontId="4" fillId="0" borderId="126"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17" borderId="127" xfId="0" applyFont="1" applyFill="1" applyBorder="1" applyAlignment="1">
      <alignment horizontal="left" vertical="center"/>
    </xf>
    <xf numFmtId="0" fontId="4" fillId="12" borderId="60" xfId="0" applyFont="1" applyFill="1" applyBorder="1" applyAlignment="1">
      <alignment horizontal="left" vertical="center"/>
    </xf>
    <xf numFmtId="0" fontId="4" fillId="12" borderId="61" xfId="0" applyFont="1" applyFill="1" applyBorder="1" applyAlignment="1">
      <alignment horizontal="left" vertical="center"/>
    </xf>
    <xf numFmtId="0" fontId="4" fillId="12" borderId="62" xfId="0" applyFont="1" applyFill="1" applyBorder="1" applyAlignment="1">
      <alignment horizontal="left" vertical="center"/>
    </xf>
    <xf numFmtId="0" fontId="4" fillId="0" borderId="57" xfId="0" applyFont="1" applyBorder="1" applyAlignment="1" applyProtection="1">
      <alignment horizontal="left" vertical="top"/>
      <protection locked="0"/>
    </xf>
    <xf numFmtId="0" fontId="4" fillId="0" borderId="58" xfId="0" applyFont="1" applyBorder="1" applyAlignment="1" applyProtection="1">
      <alignment horizontal="left" vertical="top"/>
      <protection locked="0"/>
    </xf>
    <xf numFmtId="0" fontId="4" fillId="0" borderId="59"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60"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4" fillId="0" borderId="62" xfId="0" applyFont="1" applyBorder="1" applyAlignment="1" applyProtection="1">
      <alignment horizontal="left" vertical="top"/>
      <protection locked="0"/>
    </xf>
    <xf numFmtId="0" fontId="4" fillId="16" borderId="69" xfId="0" applyFont="1" applyFill="1" applyBorder="1" applyAlignment="1">
      <alignment horizontal="left" vertical="center"/>
    </xf>
    <xf numFmtId="0" fontId="4" fillId="16" borderId="63" xfId="0" applyFont="1" applyFill="1" applyBorder="1" applyAlignment="1">
      <alignment horizontal="left" vertical="center"/>
    </xf>
    <xf numFmtId="0" fontId="4" fillId="16" borderId="70" xfId="0" applyFont="1" applyFill="1" applyBorder="1" applyAlignment="1">
      <alignment horizontal="left" vertical="center"/>
    </xf>
    <xf numFmtId="0" fontId="4" fillId="17" borderId="69" xfId="0" applyFont="1" applyFill="1" applyBorder="1" applyAlignment="1">
      <alignment horizontal="left" vertical="center"/>
    </xf>
    <xf numFmtId="0" fontId="4" fillId="17" borderId="63" xfId="0" applyFont="1" applyFill="1" applyBorder="1" applyAlignment="1">
      <alignment horizontal="left" vertical="center"/>
    </xf>
    <xf numFmtId="0" fontId="1" fillId="23" borderId="101" xfId="0" applyFont="1" applyFill="1" applyBorder="1" applyAlignment="1">
      <alignment horizontal="center" vertical="center"/>
    </xf>
    <xf numFmtId="0" fontId="4" fillId="23" borderId="102" xfId="0" applyFont="1" applyFill="1" applyBorder="1" applyAlignment="1">
      <alignment horizontal="center" vertical="center"/>
    </xf>
    <xf numFmtId="0" fontId="4" fillId="23" borderId="103" xfId="0" applyFont="1" applyFill="1" applyBorder="1" applyAlignment="1">
      <alignment horizontal="center" vertical="center"/>
    </xf>
    <xf numFmtId="0" fontId="4" fillId="0" borderId="107" xfId="0" applyFont="1" applyBorder="1" applyAlignment="1" applyProtection="1">
      <alignment horizontal="left" vertical="top"/>
      <protection locked="0"/>
    </xf>
    <xf numFmtId="0" fontId="4" fillId="0" borderId="55" xfId="0" applyFont="1" applyBorder="1" applyAlignment="1" applyProtection="1">
      <alignment horizontal="left" vertical="top"/>
      <protection locked="0"/>
    </xf>
    <xf numFmtId="0" fontId="4" fillId="0" borderId="108"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82"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4" fillId="0" borderId="110" xfId="0" applyFont="1" applyBorder="1" applyAlignment="1" applyProtection="1">
      <alignment horizontal="left" vertical="top"/>
      <protection locked="0"/>
    </xf>
    <xf numFmtId="0" fontId="1" fillId="15" borderId="314" xfId="0" applyFont="1" applyFill="1" applyBorder="1" applyAlignment="1">
      <alignment horizontal="center" vertical="center"/>
    </xf>
    <xf numFmtId="0" fontId="1" fillId="15" borderId="41" xfId="0" applyFont="1" applyFill="1" applyBorder="1" applyAlignment="1">
      <alignment horizontal="center" vertical="center"/>
    </xf>
    <xf numFmtId="0" fontId="4" fillId="10" borderId="109" xfId="0" applyFont="1" applyFill="1" applyBorder="1" applyAlignment="1">
      <alignment horizontal="left" vertical="center"/>
    </xf>
    <xf numFmtId="0" fontId="4" fillId="10" borderId="53" xfId="0" applyFont="1" applyFill="1" applyBorder="1" applyAlignment="1">
      <alignment horizontal="left" vertical="center"/>
    </xf>
    <xf numFmtId="0" fontId="4" fillId="10" borderId="56" xfId="0" applyFont="1" applyFill="1" applyBorder="1" applyAlignment="1">
      <alignment horizontal="left" vertical="center"/>
    </xf>
    <xf numFmtId="0" fontId="4" fillId="10" borderId="106" xfId="0" applyFont="1" applyFill="1" applyBorder="1" applyAlignment="1">
      <alignment horizontal="left" vertical="center"/>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10" borderId="130" xfId="0" applyFont="1" applyFill="1" applyBorder="1" applyAlignment="1">
      <alignment horizontal="left" vertical="center"/>
    </xf>
    <xf numFmtId="0" fontId="4" fillId="10" borderId="131" xfId="0" applyFont="1" applyFill="1" applyBorder="1" applyAlignment="1">
      <alignment horizontal="left" vertical="center"/>
    </xf>
    <xf numFmtId="0" fontId="1" fillId="13" borderId="416" xfId="0" applyFont="1" applyFill="1" applyBorder="1" applyAlignment="1">
      <alignment horizontal="left" vertical="center"/>
    </xf>
    <xf numFmtId="0" fontId="1" fillId="13" borderId="415" xfId="0" applyFont="1" applyFill="1" applyBorder="1" applyAlignment="1">
      <alignment horizontal="left" vertical="center"/>
    </xf>
    <xf numFmtId="0" fontId="4" fillId="0" borderId="419" xfId="0" applyFont="1" applyBorder="1" applyAlignment="1" applyProtection="1">
      <alignment horizontal="left" vertical="top"/>
      <protection locked="0"/>
    </xf>
    <xf numFmtId="0" fontId="4" fillId="0" borderId="420" xfId="0" applyFont="1" applyBorder="1" applyAlignment="1" applyProtection="1">
      <alignment horizontal="left" vertical="top"/>
      <protection locked="0"/>
    </xf>
    <xf numFmtId="0" fontId="4" fillId="0" borderId="421" xfId="0" applyFont="1" applyBorder="1" applyAlignment="1" applyProtection="1">
      <alignment horizontal="left" vertical="top"/>
      <protection locked="0"/>
    </xf>
    <xf numFmtId="0" fontId="4" fillId="0" borderId="424" xfId="0" applyFont="1" applyBorder="1" applyAlignment="1" applyProtection="1">
      <alignment horizontal="left" vertical="top"/>
      <protection locked="0"/>
    </xf>
    <xf numFmtId="0" fontId="4" fillId="0" borderId="425" xfId="0" applyFont="1" applyBorder="1" applyAlignment="1" applyProtection="1">
      <alignment horizontal="left" vertical="top"/>
      <protection locked="0"/>
    </xf>
    <xf numFmtId="0" fontId="4" fillId="0" borderId="426" xfId="0" applyFont="1" applyBorder="1" applyAlignment="1" applyProtection="1">
      <alignment horizontal="left" vertical="top"/>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132" xfId="0" applyFont="1" applyBorder="1" applyAlignment="1" applyProtection="1">
      <alignment horizontal="left" vertical="top" wrapText="1"/>
      <protection locked="0"/>
    </xf>
    <xf numFmtId="0" fontId="4" fillId="0" borderId="13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131" xfId="0" applyFont="1" applyBorder="1" applyAlignment="1" applyProtection="1">
      <alignment horizontal="left" vertical="top" wrapText="1"/>
      <protection locked="0"/>
    </xf>
    <xf numFmtId="0" fontId="1" fillId="24" borderId="10" xfId="0" applyFont="1" applyFill="1" applyBorder="1" applyAlignment="1">
      <alignment horizontal="center" vertical="center"/>
    </xf>
    <xf numFmtId="0" fontId="4" fillId="24" borderId="52" xfId="0" applyFont="1" applyFill="1" applyBorder="1" applyAlignment="1">
      <alignment horizontal="center" vertical="center"/>
    </xf>
    <xf numFmtId="0" fontId="4" fillId="24" borderId="10" xfId="0" applyFont="1" applyFill="1" applyBorder="1" applyAlignment="1">
      <alignment horizontal="center" vertical="center"/>
    </xf>
    <xf numFmtId="0" fontId="4" fillId="24" borderId="100" xfId="0" applyFont="1" applyFill="1" applyBorder="1" applyAlignment="1">
      <alignment horizontal="center" vertical="center"/>
    </xf>
    <xf numFmtId="0" fontId="4" fillId="24" borderId="109" xfId="0" applyFont="1" applyFill="1" applyBorder="1" applyAlignment="1">
      <alignment horizontal="left" vertical="center"/>
    </xf>
    <xf numFmtId="0" fontId="4" fillId="24" borderId="53" xfId="0" applyFont="1" applyFill="1" applyBorder="1" applyAlignment="1">
      <alignment horizontal="left" vertical="center"/>
    </xf>
    <xf numFmtId="0" fontId="4" fillId="24" borderId="56" xfId="0" applyFont="1" applyFill="1" applyBorder="1" applyAlignment="1">
      <alignment horizontal="left" vertical="center"/>
    </xf>
    <xf numFmtId="0" fontId="4" fillId="24" borderId="106" xfId="0" applyFont="1" applyFill="1" applyBorder="1" applyAlignment="1">
      <alignment horizontal="left" vertical="center"/>
    </xf>
    <xf numFmtId="0" fontId="4" fillId="0" borderId="428" xfId="0" applyFont="1" applyBorder="1" applyAlignment="1" applyProtection="1">
      <alignment horizontal="left" vertical="center"/>
      <protection locked="0"/>
    </xf>
    <xf numFmtId="0" fontId="4" fillId="0" borderId="413" xfId="0" applyFont="1" applyBorder="1" applyAlignment="1" applyProtection="1">
      <alignment horizontal="left" vertical="center"/>
      <protection locked="0"/>
    </xf>
    <xf numFmtId="0" fontId="4" fillId="0" borderId="429" xfId="0" applyFont="1" applyBorder="1" applyAlignment="1" applyProtection="1">
      <alignment horizontal="left" vertical="center"/>
      <protection locked="0"/>
    </xf>
    <xf numFmtId="0" fontId="4" fillId="17" borderId="413" xfId="0" applyFont="1" applyFill="1" applyBorder="1" applyAlignment="1">
      <alignment horizontal="left" vertical="center"/>
    </xf>
    <xf numFmtId="0" fontId="4" fillId="7" borderId="0" xfId="0" applyFont="1" applyFill="1" applyAlignment="1">
      <alignment horizontal="center" vertical="center"/>
    </xf>
    <xf numFmtId="0" fontId="1" fillId="13" borderId="101" xfId="0" applyFont="1" applyFill="1" applyBorder="1" applyAlignment="1">
      <alignment horizontal="center" vertical="center"/>
    </xf>
    <xf numFmtId="0" fontId="4" fillId="13" borderId="102" xfId="0" applyFont="1" applyFill="1" applyBorder="1" applyAlignment="1">
      <alignment horizontal="center" vertical="center"/>
    </xf>
    <xf numFmtId="0" fontId="4" fillId="13" borderId="103" xfId="0" applyFont="1" applyFill="1" applyBorder="1" applyAlignment="1">
      <alignment horizontal="center" vertical="center"/>
    </xf>
    <xf numFmtId="0" fontId="1" fillId="14" borderId="312" xfId="0" applyFont="1" applyFill="1" applyBorder="1" applyAlignment="1">
      <alignment horizontal="center" vertical="center"/>
    </xf>
    <xf numFmtId="0" fontId="1" fillId="14" borderId="313"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00" xfId="0" applyFont="1" applyFill="1" applyBorder="1" applyAlignment="1">
      <alignment horizontal="center" vertical="center"/>
    </xf>
    <xf numFmtId="0" fontId="4" fillId="0" borderId="5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16" borderId="375" xfId="0" applyFont="1" applyFill="1" applyBorder="1" applyAlignment="1">
      <alignment horizontal="left" vertical="center"/>
    </xf>
    <xf numFmtId="0" fontId="4" fillId="16" borderId="376" xfId="0" applyFont="1" applyFill="1" applyBorder="1" applyAlignment="1">
      <alignment horizontal="left" vertical="center"/>
    </xf>
    <xf numFmtId="0" fontId="4" fillId="16" borderId="377" xfId="0" applyFont="1" applyFill="1" applyBorder="1" applyAlignment="1">
      <alignment horizontal="left" vertical="center"/>
    </xf>
    <xf numFmtId="0" fontId="4" fillId="0" borderId="69"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15" borderId="76" xfId="0" applyFont="1" applyFill="1" applyBorder="1" applyAlignment="1">
      <alignment horizontal="center" vertical="center"/>
    </xf>
    <xf numFmtId="0" fontId="4" fillId="15" borderId="41" xfId="0" applyFont="1" applyFill="1" applyBorder="1" applyAlignment="1">
      <alignment horizontal="center" vertical="center"/>
    </xf>
    <xf numFmtId="0" fontId="4" fillId="15" borderId="116"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129" xfId="0" applyFont="1" applyFill="1" applyBorder="1" applyAlignment="1">
      <alignment horizontal="center" vertical="center"/>
    </xf>
    <xf numFmtId="0" fontId="1" fillId="10" borderId="26" xfId="0" applyFont="1" applyFill="1" applyBorder="1" applyAlignment="1">
      <alignment horizontal="center" vertical="center"/>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2" fillId="5" borderId="18" xfId="0" applyFont="1" applyFill="1" applyBorder="1" applyAlignment="1">
      <alignment horizontal="left" vertical="top" wrapText="1"/>
    </xf>
    <xf numFmtId="0" fontId="2" fillId="5" borderId="19" xfId="0" applyFont="1" applyFill="1" applyBorder="1" applyAlignment="1">
      <alignment horizontal="left" vertical="top" wrapText="1"/>
    </xf>
    <xf numFmtId="0" fontId="4" fillId="11" borderId="33" xfId="0" applyFont="1" applyFill="1" applyBorder="1" applyAlignment="1">
      <alignment horizontal="left" vertical="top" wrapText="1"/>
    </xf>
    <xf numFmtId="0" fontId="4" fillId="11" borderId="34" xfId="0" applyFont="1" applyFill="1" applyBorder="1" applyAlignment="1">
      <alignment horizontal="left" vertical="top" wrapText="1"/>
    </xf>
    <xf numFmtId="0" fontId="4" fillId="0" borderId="28"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2" fillId="5" borderId="20" xfId="0" applyFont="1" applyFill="1" applyBorder="1" applyAlignment="1">
      <alignment horizontal="left" vertical="top" wrapText="1"/>
    </xf>
    <xf numFmtId="0" fontId="1" fillId="5" borderId="20" xfId="0" applyFont="1" applyFill="1" applyBorder="1" applyAlignment="1">
      <alignment horizontal="left" vertical="top" wrapText="1"/>
    </xf>
    <xf numFmtId="0" fontId="1" fillId="5" borderId="18" xfId="0" applyFont="1" applyFill="1" applyBorder="1" applyAlignment="1">
      <alignment horizontal="left" vertical="top" wrapText="1"/>
    </xf>
    <xf numFmtId="0" fontId="1" fillId="5" borderId="19" xfId="0" applyFont="1" applyFill="1" applyBorder="1" applyAlignment="1">
      <alignment horizontal="left" vertical="top" wrapText="1"/>
    </xf>
    <xf numFmtId="0" fontId="4" fillId="11" borderId="25" xfId="0" applyFont="1" applyFill="1" applyBorder="1" applyAlignment="1">
      <alignment horizontal="left" vertical="top" wrapText="1"/>
    </xf>
    <xf numFmtId="0" fontId="4" fillId="11" borderId="27" xfId="0" applyFont="1" applyFill="1" applyBorder="1" applyAlignment="1">
      <alignment horizontal="left" vertical="top" wrapText="1"/>
    </xf>
    <xf numFmtId="0" fontId="14" fillId="11" borderId="34" xfId="0" applyFont="1" applyFill="1" applyBorder="1" applyAlignment="1">
      <alignment horizontal="left" vertical="top" wrapText="1" indent="2"/>
    </xf>
    <xf numFmtId="0" fontId="13" fillId="11" borderId="36" xfId="0" applyFont="1" applyFill="1" applyBorder="1" applyAlignment="1">
      <alignment horizontal="left" vertical="top" wrapText="1" indent="2"/>
    </xf>
    <xf numFmtId="0" fontId="14" fillId="11" borderId="34" xfId="0" applyFont="1" applyFill="1" applyBorder="1" applyAlignment="1">
      <alignment horizontal="left" vertical="top" wrapText="1" indent="1"/>
    </xf>
    <xf numFmtId="0" fontId="14" fillId="11" borderId="36" xfId="0" applyFont="1" applyFill="1" applyBorder="1" applyAlignment="1">
      <alignment horizontal="left" vertical="top" wrapText="1" indent="1"/>
    </xf>
    <xf numFmtId="0" fontId="4" fillId="0" borderId="112"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4" xfId="0" applyFont="1" applyBorder="1" applyAlignment="1" applyProtection="1">
      <alignment horizontal="left" vertical="top"/>
      <protection locked="0"/>
    </xf>
    <xf numFmtId="0" fontId="16" fillId="18" borderId="112" xfId="0" applyFont="1" applyFill="1" applyBorder="1" applyAlignment="1">
      <alignment horizontal="left" vertical="top" wrapText="1"/>
    </xf>
    <xf numFmtId="0" fontId="16" fillId="18" borderId="113" xfId="0" applyFont="1" applyFill="1" applyBorder="1" applyAlignment="1">
      <alignment horizontal="left" vertical="top" wrapText="1"/>
    </xf>
    <xf numFmtId="0" fontId="16" fillId="18" borderId="114" xfId="0" applyFont="1" applyFill="1" applyBorder="1" applyAlignment="1">
      <alignment horizontal="left" vertical="top" wrapText="1"/>
    </xf>
    <xf numFmtId="0" fontId="4" fillId="0" borderId="48" xfId="0" applyFont="1" applyBorder="1" applyAlignment="1" applyProtection="1">
      <alignment horizontal="left" vertical="top" wrapText="1"/>
      <protection locked="0"/>
    </xf>
    <xf numFmtId="0" fontId="13" fillId="10" borderId="216" xfId="0" applyFont="1" applyFill="1" applyBorder="1" applyAlignment="1">
      <alignment horizontal="left" vertical="top" wrapText="1"/>
    </xf>
    <xf numFmtId="0" fontId="13" fillId="10" borderId="212" xfId="0" applyFont="1" applyFill="1" applyBorder="1" applyAlignment="1">
      <alignment horizontal="left" vertical="top" wrapText="1"/>
    </xf>
    <xf numFmtId="0" fontId="13" fillId="10" borderId="217" xfId="0" applyFont="1" applyFill="1" applyBorder="1" applyAlignment="1">
      <alignment horizontal="left" vertical="top" wrapText="1"/>
    </xf>
    <xf numFmtId="0" fontId="13" fillId="10" borderId="214" xfId="0" applyFont="1" applyFill="1" applyBorder="1" applyAlignment="1">
      <alignment horizontal="left" vertical="top"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4" fillId="7" borderId="166" xfId="0" applyFont="1" applyFill="1" applyBorder="1" applyAlignment="1">
      <alignment horizontal="left" vertical="top"/>
    </xf>
    <xf numFmtId="0" fontId="4" fillId="7" borderId="5" xfId="0" applyFont="1" applyFill="1" applyBorder="1" applyAlignment="1">
      <alignment horizontal="left" vertical="top"/>
    </xf>
    <xf numFmtId="0" fontId="4" fillId="7" borderId="167" xfId="0" applyFont="1" applyFill="1" applyBorder="1" applyAlignment="1">
      <alignment horizontal="left" vertical="top"/>
    </xf>
    <xf numFmtId="0" fontId="4" fillId="0" borderId="231" xfId="0" applyFont="1" applyBorder="1" applyAlignment="1" applyProtection="1">
      <alignment horizontal="left" vertical="top"/>
      <protection locked="0"/>
    </xf>
    <xf numFmtId="0" fontId="4" fillId="0" borderId="232" xfId="0" applyFont="1" applyBorder="1" applyAlignment="1" applyProtection="1">
      <alignment horizontal="left" vertical="top"/>
      <protection locked="0"/>
    </xf>
    <xf numFmtId="0" fontId="4" fillId="0" borderId="228" xfId="0" applyFont="1" applyBorder="1" applyAlignment="1" applyProtection="1">
      <alignment horizontal="left" vertical="top"/>
      <protection locked="0"/>
    </xf>
    <xf numFmtId="0" fontId="4" fillId="0" borderId="229" xfId="0" applyFont="1" applyBorder="1" applyAlignment="1" applyProtection="1">
      <alignment horizontal="left" vertical="top"/>
      <protection locked="0"/>
    </xf>
    <xf numFmtId="0" fontId="4" fillId="0" borderId="230" xfId="0" applyFont="1" applyBorder="1" applyAlignment="1" applyProtection="1">
      <alignment horizontal="left" vertical="top"/>
      <protection locked="0"/>
    </xf>
    <xf numFmtId="0" fontId="4" fillId="4" borderId="252" xfId="0" applyFont="1" applyFill="1" applyBorder="1" applyAlignment="1">
      <alignment horizontal="right" vertical="center" wrapText="1"/>
    </xf>
    <xf numFmtId="0" fontId="4" fillId="4" borderId="280" xfId="0" applyFont="1" applyFill="1" applyBorder="1" applyAlignment="1">
      <alignment horizontal="right" vertical="center" wrapText="1"/>
    </xf>
    <xf numFmtId="0" fontId="4" fillId="20" borderId="4" xfId="0" applyFont="1" applyFill="1" applyBorder="1" applyAlignment="1">
      <alignment horizontal="left" vertical="top"/>
    </xf>
    <xf numFmtId="0" fontId="4" fillId="20" borderId="199" xfId="0" applyFont="1" applyFill="1" applyBorder="1" applyAlignment="1">
      <alignment horizontal="left" vertical="top"/>
    </xf>
    <xf numFmtId="0" fontId="4" fillId="4" borderId="217" xfId="0" applyFont="1" applyFill="1" applyBorder="1" applyAlignment="1">
      <alignment horizontal="left" vertical="center" wrapText="1"/>
    </xf>
    <xf numFmtId="0" fontId="4" fillId="4" borderId="213" xfId="0" applyFont="1" applyFill="1" applyBorder="1" applyAlignment="1">
      <alignment horizontal="left" vertical="center" wrapText="1"/>
    </xf>
    <xf numFmtId="0" fontId="24" fillId="7" borderId="21" xfId="0" applyFont="1" applyFill="1" applyBorder="1" applyAlignment="1">
      <alignment horizontal="left" vertical="top" wrapText="1"/>
    </xf>
    <xf numFmtId="0" fontId="25" fillId="7" borderId="173"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28" xfId="0" applyFont="1" applyFill="1" applyBorder="1" applyAlignment="1">
      <alignment horizontal="left" vertical="top" wrapText="1"/>
    </xf>
    <xf numFmtId="0" fontId="4" fillId="5" borderId="166"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67" xfId="0" applyFont="1" applyFill="1" applyBorder="1" applyAlignment="1">
      <alignment horizontal="left" vertical="top" wrapText="1"/>
    </xf>
    <xf numFmtId="0" fontId="4" fillId="5" borderId="146" xfId="0" applyFont="1" applyFill="1" applyBorder="1" applyAlignment="1">
      <alignment horizontal="left" vertical="top" wrapText="1"/>
    </xf>
    <xf numFmtId="0" fontId="4" fillId="5" borderId="0" xfId="0" applyFont="1" applyFill="1" applyAlignment="1">
      <alignment horizontal="left" vertical="top" wrapText="1"/>
    </xf>
    <xf numFmtId="0" fontId="4" fillId="5" borderId="145" xfId="0" applyFont="1" applyFill="1" applyBorder="1" applyAlignment="1">
      <alignment horizontal="left" vertical="top" wrapText="1"/>
    </xf>
    <xf numFmtId="0" fontId="4" fillId="5" borderId="17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81" xfId="0" applyFont="1" applyFill="1" applyBorder="1" applyAlignment="1">
      <alignment horizontal="left" vertical="top" wrapText="1"/>
    </xf>
    <xf numFmtId="0" fontId="4" fillId="5" borderId="97" xfId="0" applyFont="1" applyFill="1" applyBorder="1" applyAlignment="1">
      <alignment horizontal="left" vertical="top"/>
    </xf>
    <xf numFmtId="0" fontId="4" fillId="5" borderId="185" xfId="0" applyFont="1" applyFill="1" applyBorder="1" applyAlignment="1">
      <alignment horizontal="left" vertical="top"/>
    </xf>
    <xf numFmtId="0" fontId="4" fillId="0" borderId="215" xfId="0" applyFont="1" applyBorder="1" applyAlignment="1" applyProtection="1">
      <alignment horizontal="left" vertical="top" wrapText="1"/>
      <protection locked="0"/>
    </xf>
    <xf numFmtId="0" fontId="4" fillId="0" borderId="210" xfId="0" applyFont="1" applyBorder="1" applyAlignment="1" applyProtection="1">
      <alignment horizontal="left" vertical="top" wrapText="1"/>
      <protection locked="0"/>
    </xf>
    <xf numFmtId="0" fontId="4" fillId="0" borderId="211" xfId="0" applyFont="1" applyBorder="1" applyAlignment="1" applyProtection="1">
      <alignment horizontal="left" vertical="top" wrapText="1"/>
      <protection locked="0"/>
    </xf>
    <xf numFmtId="0" fontId="4" fillId="0" borderId="220" xfId="0" applyFont="1" applyBorder="1" applyAlignment="1" applyProtection="1">
      <alignment horizontal="left" vertical="top" wrapText="1"/>
      <protection locked="0"/>
    </xf>
    <xf numFmtId="0" fontId="4" fillId="0" borderId="197" xfId="0" applyFont="1" applyBorder="1" applyAlignment="1" applyProtection="1">
      <alignment horizontal="left" vertical="top" wrapText="1"/>
      <protection locked="0"/>
    </xf>
    <xf numFmtId="0" fontId="4" fillId="0" borderId="221" xfId="0" applyFont="1" applyBorder="1" applyAlignment="1" applyProtection="1">
      <alignment horizontal="left" vertical="top" wrapText="1"/>
      <protection locked="0"/>
    </xf>
    <xf numFmtId="0" fontId="4" fillId="7" borderId="249" xfId="0" applyFont="1" applyFill="1" applyBorder="1" applyAlignment="1">
      <alignment horizontal="left" vertical="top"/>
    </xf>
    <xf numFmtId="0" fontId="4" fillId="7" borderId="250" xfId="0" applyFont="1" applyFill="1" applyBorder="1" applyAlignment="1">
      <alignment horizontal="left" vertical="top"/>
    </xf>
    <xf numFmtId="0" fontId="4" fillId="7" borderId="251" xfId="0" applyFont="1" applyFill="1" applyBorder="1" applyAlignment="1">
      <alignment horizontal="left" vertical="top"/>
    </xf>
    <xf numFmtId="0" fontId="4" fillId="20" borderId="172" xfId="0" applyFont="1" applyFill="1" applyBorder="1" applyAlignment="1">
      <alignment horizontal="left" vertical="center" wrapText="1"/>
    </xf>
    <xf numFmtId="0" fontId="4" fillId="20" borderId="181" xfId="0" applyFont="1" applyFill="1" applyBorder="1" applyAlignment="1">
      <alignment horizontal="left" vertical="center" wrapText="1"/>
    </xf>
    <xf numFmtId="0" fontId="3" fillId="2" borderId="171" xfId="0" applyFont="1" applyFill="1" applyBorder="1" applyAlignment="1">
      <alignment horizontal="left" vertical="top" wrapText="1"/>
    </xf>
    <xf numFmtId="0" fontId="3" fillId="3" borderId="180" xfId="0" applyFont="1" applyFill="1" applyBorder="1" applyAlignment="1">
      <alignment horizontal="left" vertical="top" wrapText="1"/>
    </xf>
    <xf numFmtId="0" fontId="3" fillId="3" borderId="191" xfId="0" applyFont="1" applyFill="1" applyBorder="1" applyAlignment="1">
      <alignment horizontal="left" vertical="top" wrapText="1"/>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4" fillId="0" borderId="2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02" xfId="0" applyFont="1" applyBorder="1" applyAlignment="1" applyProtection="1">
      <alignment horizontal="left" vertical="top" wrapText="1"/>
      <protection locked="0"/>
    </xf>
    <xf numFmtId="0" fontId="4" fillId="0" borderId="208" xfId="0" applyFont="1" applyBorder="1" applyAlignment="1" applyProtection="1">
      <alignment horizontal="left" vertical="top" wrapText="1"/>
      <protection locked="0"/>
    </xf>
    <xf numFmtId="0" fontId="4" fillId="0" borderId="209" xfId="0" applyFont="1" applyBorder="1" applyAlignment="1" applyProtection="1">
      <alignment horizontal="left" vertical="top" wrapText="1"/>
      <protection locked="0"/>
    </xf>
    <xf numFmtId="0" fontId="4" fillId="10" borderId="215" xfId="0" applyFont="1" applyFill="1" applyBorder="1" applyAlignment="1">
      <alignment horizontal="left" vertical="top" wrapText="1"/>
    </xf>
    <xf numFmtId="0" fontId="4" fillId="10" borderId="211" xfId="0" applyFont="1" applyFill="1" applyBorder="1" applyAlignment="1">
      <alignment horizontal="left" vertical="top" wrapText="1"/>
    </xf>
    <xf numFmtId="0" fontId="4" fillId="4" borderId="205"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2" fillId="8" borderId="184" xfId="0" applyFont="1" applyFill="1" applyBorder="1" applyAlignment="1">
      <alignment horizontal="left" vertical="center" textRotation="90" wrapText="1"/>
    </xf>
    <xf numFmtId="0" fontId="2" fillId="8" borderId="180" xfId="0" applyFont="1" applyFill="1" applyBorder="1" applyAlignment="1">
      <alignment horizontal="left" vertical="center" textRotation="90" wrapText="1"/>
    </xf>
    <xf numFmtId="0" fontId="2" fillId="8" borderId="247" xfId="0" applyFont="1" applyFill="1" applyBorder="1" applyAlignment="1">
      <alignment horizontal="left" vertical="center" textRotation="90" wrapText="1"/>
    </xf>
    <xf numFmtId="0" fontId="3" fillId="5" borderId="164" xfId="0" applyFont="1" applyFill="1" applyBorder="1" applyAlignment="1">
      <alignment horizontal="left" vertical="top" wrapText="1"/>
    </xf>
    <xf numFmtId="0" fontId="3" fillId="5" borderId="171" xfId="0" applyFont="1" applyFill="1" applyBorder="1" applyAlignment="1">
      <alignment horizontal="left" vertical="top" wrapText="1"/>
    </xf>
    <xf numFmtId="0" fontId="3" fillId="5" borderId="170"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3" xfId="0" applyFont="1" applyFill="1" applyBorder="1" applyAlignment="1">
      <alignment horizontal="left" vertical="top" wrapText="1"/>
    </xf>
    <xf numFmtId="0" fontId="3" fillId="3" borderId="194" xfId="0" applyFont="1" applyFill="1" applyBorder="1" applyAlignment="1">
      <alignment horizontal="left" vertical="top" wrapText="1"/>
    </xf>
    <xf numFmtId="0" fontId="1" fillId="10" borderId="25" xfId="0" applyFont="1" applyFill="1" applyBorder="1" applyAlignment="1">
      <alignment horizontal="center" vertical="center" textRotation="90"/>
    </xf>
    <xf numFmtId="0" fontId="1" fillId="10" borderId="27" xfId="0" applyFont="1" applyFill="1" applyBorder="1" applyAlignment="1">
      <alignment horizontal="center" vertical="center" textRotation="90"/>
    </xf>
    <xf numFmtId="0" fontId="1" fillId="10" borderId="29" xfId="0" applyFont="1" applyFill="1" applyBorder="1" applyAlignment="1">
      <alignment horizontal="center" vertical="center" textRotation="90"/>
    </xf>
    <xf numFmtId="0" fontId="4" fillId="20" borderId="205" xfId="0" applyFont="1" applyFill="1" applyBorder="1" applyAlignment="1">
      <alignment horizontal="left" vertical="center" wrapText="1"/>
    </xf>
    <xf numFmtId="0" fontId="4" fillId="20" borderId="248"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1" fillId="4" borderId="200" xfId="0" applyFont="1" applyFill="1" applyBorder="1" applyAlignment="1">
      <alignment horizontal="left" vertical="center" wrapText="1"/>
    </xf>
    <xf numFmtId="0" fontId="4" fillId="0" borderId="353" xfId="0" applyFont="1" applyBorder="1" applyAlignment="1" applyProtection="1">
      <alignment horizontal="left" vertical="top" wrapText="1"/>
      <protection locked="0"/>
    </xf>
    <xf numFmtId="0" fontId="4" fillId="0" borderId="340" xfId="0" applyFont="1" applyBorder="1" applyAlignment="1" applyProtection="1">
      <alignment horizontal="left" vertical="top" wrapText="1"/>
      <protection locked="0"/>
    </xf>
    <xf numFmtId="0" fontId="4" fillId="0" borderId="367" xfId="0" applyFont="1" applyBorder="1" applyAlignment="1" applyProtection="1">
      <alignment horizontal="left" vertical="top" wrapText="1"/>
      <protection locked="0"/>
    </xf>
    <xf numFmtId="0" fontId="4" fillId="20" borderId="166" xfId="0" applyFont="1" applyFill="1" applyBorder="1" applyAlignment="1">
      <alignment horizontal="left" vertical="center" wrapText="1"/>
    </xf>
    <xf numFmtId="0" fontId="4" fillId="20" borderId="167" xfId="0" applyFont="1" applyFill="1" applyBorder="1" applyAlignment="1">
      <alignment horizontal="left" vertical="center" wrapText="1"/>
    </xf>
    <xf numFmtId="0" fontId="4" fillId="20" borderId="166" xfId="0" applyFont="1" applyFill="1" applyBorder="1" applyAlignment="1">
      <alignment horizontal="left"/>
    </xf>
    <xf numFmtId="0" fontId="4" fillId="20" borderId="167" xfId="0" applyFont="1" applyFill="1" applyBorder="1" applyAlignment="1">
      <alignment horizontal="left"/>
    </xf>
    <xf numFmtId="0" fontId="4" fillId="20" borderId="181" xfId="0" applyFont="1" applyFill="1" applyBorder="1" applyAlignment="1">
      <alignment horizontal="left"/>
    </xf>
    <xf numFmtId="0" fontId="3" fillId="5" borderId="165" xfId="0" applyFont="1" applyFill="1" applyBorder="1" applyAlignment="1">
      <alignment vertical="center" wrapText="1"/>
    </xf>
    <xf numFmtId="0" fontId="3" fillId="5" borderId="181" xfId="0" applyFont="1" applyFill="1" applyBorder="1" applyAlignment="1">
      <alignment vertical="center" wrapText="1"/>
    </xf>
    <xf numFmtId="0" fontId="3" fillId="5" borderId="17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65" xfId="0" applyFont="1" applyFill="1" applyBorder="1" applyAlignment="1">
      <alignment horizontal="left" vertical="center" wrapText="1"/>
    </xf>
    <xf numFmtId="0" fontId="3" fillId="4" borderId="164" xfId="0" applyFont="1" applyFill="1" applyBorder="1" applyAlignment="1">
      <alignment horizontal="left" vertical="top" wrapText="1"/>
    </xf>
    <xf numFmtId="0" fontId="3" fillId="4" borderId="170" xfId="0" applyFont="1" applyFill="1" applyBorder="1" applyAlignment="1">
      <alignment horizontal="left" vertical="top" wrapText="1"/>
    </xf>
    <xf numFmtId="0" fontId="4" fillId="7" borderId="352" xfId="0" applyFont="1" applyFill="1" applyBorder="1" applyAlignment="1">
      <alignment horizontal="left" vertical="top" wrapText="1"/>
    </xf>
    <xf numFmtId="0" fontId="4" fillId="7" borderId="347" xfId="0" applyFont="1" applyFill="1" applyBorder="1" applyAlignment="1">
      <alignment horizontal="left" vertical="top" wrapText="1"/>
    </xf>
    <xf numFmtId="0" fontId="4" fillId="20" borderId="188" xfId="0" applyFont="1" applyFill="1" applyBorder="1" applyAlignment="1">
      <alignment horizontal="left" vertical="center" wrapText="1"/>
    </xf>
    <xf numFmtId="0" fontId="4" fillId="20" borderId="183" xfId="0" applyFont="1" applyFill="1" applyBorder="1" applyAlignment="1">
      <alignment horizontal="left" vertical="center" wrapText="1"/>
    </xf>
    <xf numFmtId="0" fontId="3" fillId="5" borderId="17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181" xfId="0" applyFont="1" applyFill="1" applyBorder="1" applyAlignment="1">
      <alignment horizontal="left" vertical="top" wrapText="1"/>
    </xf>
    <xf numFmtId="0" fontId="4" fillId="3" borderId="147" xfId="0" applyFont="1" applyFill="1" applyBorder="1" applyAlignment="1">
      <alignment horizontal="left" vertical="center" wrapText="1"/>
    </xf>
    <xf numFmtId="0" fontId="4" fillId="3" borderId="172" xfId="0" applyFont="1" applyFill="1" applyBorder="1" applyAlignment="1">
      <alignment horizontal="left" vertical="center" wrapText="1"/>
    </xf>
    <xf numFmtId="0" fontId="8" fillId="8" borderId="190" xfId="0" applyFont="1" applyFill="1" applyBorder="1" applyAlignment="1">
      <alignment horizontal="center" textRotation="90"/>
    </xf>
    <xf numFmtId="0" fontId="8" fillId="8" borderId="180" xfId="0" applyFont="1" applyFill="1" applyBorder="1" applyAlignment="1">
      <alignment horizontal="center" textRotation="90"/>
    </xf>
    <xf numFmtId="0" fontId="8" fillId="8" borderId="186" xfId="0" applyFont="1" applyFill="1" applyBorder="1" applyAlignment="1">
      <alignment horizontal="center" textRotation="90"/>
    </xf>
    <xf numFmtId="0" fontId="3" fillId="5" borderId="5" xfId="0" applyFont="1" applyFill="1" applyBorder="1" applyAlignment="1">
      <alignment horizontal="left" vertical="center" wrapText="1"/>
    </xf>
    <xf numFmtId="0" fontId="3" fillId="5" borderId="167" xfId="0" applyFont="1" applyFill="1" applyBorder="1" applyAlignment="1">
      <alignment horizontal="left" vertical="center" wrapText="1"/>
    </xf>
    <xf numFmtId="0" fontId="3" fillId="5" borderId="179" xfId="0" applyFont="1" applyFill="1" applyBorder="1" applyAlignment="1">
      <alignment horizontal="left" vertical="top" wrapText="1"/>
    </xf>
    <xf numFmtId="0" fontId="4" fillId="20" borderId="222" xfId="0" applyFont="1" applyFill="1" applyBorder="1" applyAlignment="1">
      <alignment horizontal="left" vertical="top"/>
    </xf>
    <xf numFmtId="0" fontId="4" fillId="20" borderId="192" xfId="0" applyFont="1" applyFill="1" applyBorder="1" applyAlignment="1">
      <alignment horizontal="left" vertical="top"/>
    </xf>
    <xf numFmtId="0" fontId="2" fillId="8" borderId="180" xfId="0" applyFont="1" applyFill="1" applyBorder="1" applyAlignment="1">
      <alignment horizontal="center" vertical="center" textRotation="90"/>
    </xf>
    <xf numFmtId="0" fontId="2" fillId="8" borderId="182" xfId="0" applyFont="1" applyFill="1" applyBorder="1" applyAlignment="1">
      <alignment horizontal="center" vertical="center" textRotation="90"/>
    </xf>
    <xf numFmtId="0" fontId="3" fillId="2" borderId="160" xfId="0" applyFont="1" applyFill="1" applyBorder="1" applyAlignment="1">
      <alignment horizontal="left" vertical="top" wrapText="1"/>
    </xf>
    <xf numFmtId="0" fontId="3" fillId="2" borderId="159" xfId="0" applyFont="1" applyFill="1" applyBorder="1" applyAlignment="1">
      <alignment horizontal="left" vertical="top" wrapText="1"/>
    </xf>
    <xf numFmtId="0" fontId="2" fillId="2" borderId="160" xfId="0" applyFont="1" applyFill="1" applyBorder="1" applyAlignment="1">
      <alignment horizontal="left" vertical="top" wrapText="1"/>
    </xf>
    <xf numFmtId="0" fontId="2" fillId="2" borderId="162" xfId="0" applyFont="1" applyFill="1" applyBorder="1" applyAlignment="1">
      <alignment horizontal="left" vertical="top" wrapText="1"/>
    </xf>
    <xf numFmtId="0" fontId="3" fillId="2" borderId="161" xfId="0" applyFont="1" applyFill="1" applyBorder="1" applyAlignment="1">
      <alignment horizontal="left" vertical="top" wrapText="1"/>
    </xf>
    <xf numFmtId="0" fontId="3" fillId="2" borderId="162" xfId="0" applyFont="1" applyFill="1" applyBorder="1" applyAlignment="1">
      <alignment horizontal="left" vertical="top" wrapText="1"/>
    </xf>
    <xf numFmtId="0" fontId="3" fillId="2" borderId="164" xfId="0" applyFont="1" applyFill="1" applyBorder="1" applyAlignment="1">
      <alignment horizontal="left" vertical="top" wrapText="1"/>
    </xf>
    <xf numFmtId="0" fontId="4" fillId="20" borderId="174" xfId="0" applyFont="1" applyFill="1" applyBorder="1" applyAlignment="1">
      <alignment horizontal="left" vertical="center" wrapText="1"/>
    </xf>
    <xf numFmtId="0" fontId="4" fillId="20" borderId="165" xfId="0" applyFont="1" applyFill="1" applyBorder="1" applyAlignment="1">
      <alignment horizontal="left" vertical="center" wrapText="1"/>
    </xf>
    <xf numFmtId="0" fontId="2" fillId="2" borderId="161" xfId="0" applyFont="1" applyFill="1" applyBorder="1" applyAlignment="1">
      <alignment horizontal="left" vertical="top"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81" xfId="0" applyFont="1" applyFill="1" applyBorder="1" applyAlignment="1">
      <alignment horizontal="left" vertical="center" wrapText="1"/>
    </xf>
    <xf numFmtId="0" fontId="10" fillId="0" borderId="147" xfId="0" applyFont="1" applyBorder="1" applyAlignment="1">
      <alignment horizontal="center" vertical="top"/>
    </xf>
    <xf numFmtId="0" fontId="10" fillId="0" borderId="178" xfId="0" applyFont="1" applyBorder="1" applyAlignment="1">
      <alignment horizontal="center" vertical="top"/>
    </xf>
    <xf numFmtId="0" fontId="4" fillId="3" borderId="194" xfId="0" applyFont="1" applyFill="1" applyBorder="1" applyAlignment="1">
      <alignment vertical="center" wrapText="1"/>
    </xf>
    <xf numFmtId="0" fontId="4" fillId="3" borderId="180" xfId="0" applyFont="1" applyFill="1" applyBorder="1" applyAlignment="1">
      <alignment vertical="center" wrapText="1"/>
    </xf>
    <xf numFmtId="0" fontId="4" fillId="27" borderId="388" xfId="0" applyFont="1" applyFill="1" applyBorder="1" applyAlignment="1" applyProtection="1">
      <alignment horizontal="left" vertical="top"/>
      <protection locked="0"/>
    </xf>
    <xf numFmtId="0" fontId="4" fillId="27" borderId="389" xfId="0" applyFont="1" applyFill="1" applyBorder="1" applyAlignment="1" applyProtection="1">
      <alignment horizontal="left" vertical="top"/>
      <protection locked="0"/>
    </xf>
    <xf numFmtId="0" fontId="4" fillId="27" borderId="390" xfId="0" applyFont="1" applyFill="1" applyBorder="1" applyAlignment="1" applyProtection="1">
      <alignment horizontal="left" vertical="top"/>
      <protection locked="0"/>
    </xf>
    <xf numFmtId="0" fontId="4" fillId="27" borderId="391" xfId="0" applyFont="1" applyFill="1" applyBorder="1" applyAlignment="1" applyProtection="1">
      <alignment horizontal="left" vertical="top"/>
      <protection locked="0"/>
    </xf>
    <xf numFmtId="0" fontId="4" fillId="27" borderId="392" xfId="0" applyFont="1" applyFill="1" applyBorder="1" applyAlignment="1" applyProtection="1">
      <alignment horizontal="left" vertical="top"/>
      <protection locked="0"/>
    </xf>
    <xf numFmtId="0" fontId="4" fillId="27" borderId="393" xfId="0" applyFont="1" applyFill="1" applyBorder="1" applyAlignment="1" applyProtection="1">
      <alignment horizontal="left" vertical="top"/>
      <protection locked="0"/>
    </xf>
    <xf numFmtId="0" fontId="4" fillId="10" borderId="34" xfId="0" applyFont="1" applyFill="1" applyBorder="1" applyAlignment="1">
      <alignment horizontal="left" vertical="top" wrapText="1"/>
    </xf>
    <xf numFmtId="0" fontId="1" fillId="10" borderId="269" xfId="0" applyFont="1" applyFill="1" applyBorder="1" applyAlignment="1">
      <alignment horizontal="left" vertical="center" textRotation="90"/>
    </xf>
    <xf numFmtId="0" fontId="1" fillId="10" borderId="270" xfId="0" applyFont="1" applyFill="1" applyBorder="1" applyAlignment="1">
      <alignment horizontal="left" vertical="center" textRotation="90"/>
    </xf>
    <xf numFmtId="0" fontId="1" fillId="10" borderId="403" xfId="0" applyFont="1" applyFill="1" applyBorder="1" applyAlignment="1">
      <alignment horizontal="left" vertical="center" textRotation="90"/>
    </xf>
    <xf numFmtId="0" fontId="13" fillId="22" borderId="407" xfId="0" applyFont="1" applyFill="1" applyBorder="1" applyAlignment="1">
      <alignment horizontal="left" vertical="top" wrapText="1"/>
    </xf>
    <xf numFmtId="0" fontId="13" fillId="22" borderId="408" xfId="0" applyFont="1" applyFill="1" applyBorder="1" applyAlignment="1">
      <alignment horizontal="left" vertical="top" wrapText="1"/>
    </xf>
    <xf numFmtId="0" fontId="13" fillId="22" borderId="409" xfId="0" applyFont="1" applyFill="1" applyBorder="1" applyAlignment="1">
      <alignment horizontal="left" vertical="top" wrapText="1"/>
    </xf>
    <xf numFmtId="0" fontId="3" fillId="5" borderId="172" xfId="0" applyFont="1" applyFill="1" applyBorder="1" applyAlignment="1">
      <alignment horizontal="left" vertical="center" wrapText="1"/>
    </xf>
    <xf numFmtId="0" fontId="4" fillId="20" borderId="172" xfId="0" applyFont="1" applyFill="1" applyBorder="1" applyAlignment="1">
      <alignment horizontal="left"/>
    </xf>
    <xf numFmtId="0" fontId="4" fillId="20" borderId="145" xfId="0" applyFont="1" applyFill="1" applyBorder="1" applyAlignment="1">
      <alignment horizontal="left"/>
    </xf>
    <xf numFmtId="0" fontId="4" fillId="3" borderId="191" xfId="0" applyFont="1" applyFill="1" applyBorder="1" applyAlignment="1">
      <alignment vertical="center" wrapText="1"/>
    </xf>
    <xf numFmtId="0" fontId="4" fillId="22" borderId="227" xfId="0" applyFont="1" applyFill="1" applyBorder="1" applyAlignment="1">
      <alignment horizontal="left" vertical="top" wrapText="1"/>
    </xf>
    <xf numFmtId="0" fontId="4" fillId="22" borderId="231" xfId="0" applyFont="1" applyFill="1" applyBorder="1" applyAlignment="1">
      <alignment horizontal="left" vertical="top" wrapText="1"/>
    </xf>
    <xf numFmtId="0" fontId="4" fillId="22" borderId="404" xfId="0" applyFont="1" applyFill="1" applyBorder="1" applyAlignment="1">
      <alignment horizontal="left" vertical="top"/>
    </xf>
    <xf numFmtId="0" fontId="4" fillId="22" borderId="387" xfId="0" applyFont="1" applyFill="1" applyBorder="1" applyAlignment="1">
      <alignment horizontal="left" vertical="top"/>
    </xf>
    <xf numFmtId="0" fontId="4" fillId="22" borderId="405" xfId="0" applyFont="1" applyFill="1" applyBorder="1" applyAlignment="1">
      <alignment horizontal="left" vertical="top"/>
    </xf>
    <xf numFmtId="0" fontId="26" fillId="21" borderId="25" xfId="0" applyFont="1" applyFill="1" applyBorder="1" applyAlignment="1">
      <alignment horizontal="left" vertical="top" wrapText="1"/>
    </xf>
    <xf numFmtId="0" fontId="0" fillId="21" borderId="26" xfId="0" applyFill="1" applyBorder="1" applyAlignment="1">
      <alignment horizontal="left" vertical="top" wrapText="1"/>
    </xf>
    <xf numFmtId="0" fontId="0" fillId="21" borderId="27" xfId="0" applyFill="1" applyBorder="1" applyAlignment="1">
      <alignment horizontal="left" vertical="top" wrapText="1"/>
    </xf>
    <xf numFmtId="0" fontId="0" fillId="21" borderId="28" xfId="0" applyFill="1" applyBorder="1" applyAlignment="1">
      <alignment horizontal="left" vertical="top" wrapText="1"/>
    </xf>
    <xf numFmtId="0" fontId="0" fillId="21" borderId="29" xfId="0" applyFill="1" applyBorder="1" applyAlignment="1">
      <alignment horizontal="left" vertical="top" wrapText="1"/>
    </xf>
    <xf numFmtId="0" fontId="0" fillId="21" borderId="30" xfId="0" applyFill="1" applyBorder="1" applyAlignment="1">
      <alignment horizontal="left" vertical="top" wrapText="1"/>
    </xf>
    <xf numFmtId="0" fontId="3" fillId="5" borderId="217" xfId="0" applyFont="1" applyFill="1" applyBorder="1" applyAlignment="1">
      <alignment horizontal="left" vertical="center" wrapText="1"/>
    </xf>
    <xf numFmtId="0" fontId="3" fillId="5" borderId="213" xfId="0" applyFont="1" applyFill="1" applyBorder="1" applyAlignment="1">
      <alignment horizontal="left" vertical="center" wrapText="1"/>
    </xf>
    <xf numFmtId="0" fontId="3" fillId="5" borderId="272" xfId="0" applyFont="1" applyFill="1" applyBorder="1" applyAlignment="1">
      <alignment horizontal="left" vertical="center" wrapText="1"/>
    </xf>
    <xf numFmtId="0" fontId="4" fillId="0" borderId="215" xfId="0" applyFont="1" applyBorder="1" applyAlignment="1">
      <alignment horizontal="left"/>
    </xf>
    <xf numFmtId="0" fontId="4" fillId="0" borderId="210" xfId="0" applyFont="1" applyBorder="1" applyAlignment="1">
      <alignment horizontal="left"/>
    </xf>
    <xf numFmtId="0" fontId="4" fillId="0" borderId="211" xfId="0" applyFont="1" applyBorder="1" applyAlignment="1">
      <alignment horizontal="left"/>
    </xf>
    <xf numFmtId="0" fontId="4" fillId="0" borderId="273" xfId="0" applyFont="1" applyBorder="1" applyAlignment="1">
      <alignment horizontal="left"/>
    </xf>
    <xf numFmtId="0" fontId="4" fillId="0" borderId="208" xfId="0" applyFont="1" applyBorder="1" applyAlignment="1">
      <alignment horizontal="left"/>
    </xf>
    <xf numFmtId="0" fontId="4" fillId="0" borderId="274" xfId="0" applyFont="1" applyBorder="1" applyAlignment="1">
      <alignment horizontal="left"/>
    </xf>
    <xf numFmtId="0" fontId="4" fillId="10" borderId="36" xfId="0" applyFont="1" applyFill="1" applyBorder="1" applyAlignment="1">
      <alignment horizontal="left" vertical="top" wrapText="1"/>
    </xf>
    <xf numFmtId="0" fontId="4" fillId="0" borderId="275" xfId="0" applyFont="1" applyBorder="1" applyAlignment="1">
      <alignment horizontal="left" vertical="top"/>
    </xf>
    <xf numFmtId="0" fontId="4" fillId="0" borderId="276" xfId="0" applyFont="1" applyBorder="1" applyAlignment="1">
      <alignment horizontal="left" vertical="top"/>
    </xf>
    <xf numFmtId="0" fontId="4" fillId="0" borderId="277" xfId="0" applyFont="1" applyBorder="1" applyAlignment="1">
      <alignment horizontal="left" vertical="top"/>
    </xf>
    <xf numFmtId="0" fontId="4" fillId="0" borderId="278" xfId="0" applyFont="1" applyBorder="1" applyAlignment="1">
      <alignment horizontal="left" vertical="top"/>
    </xf>
    <xf numFmtId="0" fontId="4" fillId="0" borderId="0" xfId="0" applyFont="1" applyAlignment="1">
      <alignment horizontal="left" vertical="top"/>
    </xf>
    <xf numFmtId="0" fontId="4" fillId="0" borderId="228" xfId="0" applyFont="1" applyBorder="1" applyAlignment="1">
      <alignment horizontal="left" vertical="top"/>
    </xf>
    <xf numFmtId="0" fontId="4" fillId="0" borderId="279" xfId="0" applyFont="1" applyBorder="1" applyAlignment="1">
      <alignment horizontal="left" vertical="top"/>
    </xf>
    <xf numFmtId="0" fontId="4" fillId="0" borderId="229" xfId="0" applyFont="1" applyBorder="1" applyAlignment="1">
      <alignment horizontal="left" vertical="top"/>
    </xf>
    <xf numFmtId="0" fontId="4" fillId="0" borderId="230" xfId="0" applyFont="1" applyBorder="1" applyAlignment="1">
      <alignment horizontal="left" vertical="top"/>
    </xf>
    <xf numFmtId="0" fontId="1" fillId="10" borderId="270" xfId="0" applyFont="1" applyFill="1" applyBorder="1" applyAlignment="1" applyProtection="1">
      <alignment horizontal="left" vertical="top" wrapText="1"/>
      <protection locked="0"/>
    </xf>
    <xf numFmtId="0" fontId="1" fillId="10" borderId="403" xfId="0" applyFont="1" applyFill="1" applyBorder="1" applyAlignment="1" applyProtection="1">
      <alignment horizontal="left" vertical="top" wrapText="1"/>
      <protection locked="0"/>
    </xf>
    <xf numFmtId="0" fontId="2" fillId="6" borderId="398" xfId="0" applyFont="1" applyFill="1" applyBorder="1" applyAlignment="1" applyProtection="1">
      <alignment horizontal="left" vertical="center" wrapText="1"/>
      <protection locked="0"/>
    </xf>
    <xf numFmtId="0" fontId="2" fillId="6" borderId="406" xfId="0" applyFont="1" applyFill="1" applyBorder="1" applyAlignment="1" applyProtection="1">
      <alignment horizontal="left" vertical="center" wrapText="1"/>
      <protection locked="0"/>
    </xf>
    <xf numFmtId="0" fontId="2" fillId="6" borderId="399" xfId="0" applyFont="1" applyFill="1" applyBorder="1" applyAlignment="1" applyProtection="1">
      <alignment horizontal="left" vertical="center" wrapText="1"/>
      <protection locked="0"/>
    </xf>
    <xf numFmtId="0" fontId="4" fillId="0" borderId="215" xfId="0" applyFont="1" applyBorder="1" applyAlignment="1" applyProtection="1">
      <alignment horizontal="left" vertical="top"/>
      <protection locked="0"/>
    </xf>
    <xf numFmtId="0" fontId="4" fillId="0" borderId="210" xfId="0" applyFont="1" applyBorder="1" applyAlignment="1" applyProtection="1">
      <alignment horizontal="left" vertical="top"/>
      <protection locked="0"/>
    </xf>
    <xf numFmtId="0" fontId="4" fillId="0" borderId="211" xfId="0" applyFont="1" applyBorder="1" applyAlignment="1" applyProtection="1">
      <alignment horizontal="left" vertical="top"/>
      <protection locked="0"/>
    </xf>
    <xf numFmtId="0" fontId="4" fillId="0" borderId="217" xfId="0" applyFont="1" applyBorder="1" applyAlignment="1" applyProtection="1">
      <alignment horizontal="left" vertical="top"/>
      <protection locked="0"/>
    </xf>
    <xf numFmtId="0" fontId="4" fillId="0" borderId="213" xfId="0" applyFont="1" applyBorder="1" applyAlignment="1" applyProtection="1">
      <alignment horizontal="left" vertical="top"/>
      <protection locked="0"/>
    </xf>
    <xf numFmtId="0" fontId="4" fillId="0" borderId="214" xfId="0" applyFont="1" applyBorder="1" applyAlignment="1" applyProtection="1">
      <alignment horizontal="left" vertical="top"/>
      <protection locked="0"/>
    </xf>
    <xf numFmtId="0" fontId="28" fillId="10" borderId="34" xfId="0" applyFont="1" applyFill="1" applyBorder="1" applyAlignment="1">
      <alignment horizontal="left" vertical="top" wrapText="1"/>
    </xf>
    <xf numFmtId="0" fontId="28" fillId="10" borderId="410" xfId="0" applyFont="1" applyFill="1" applyBorder="1" applyAlignment="1">
      <alignment horizontal="left" vertical="top" wrapText="1"/>
    </xf>
    <xf numFmtId="0" fontId="4" fillId="0" borderId="147" xfId="0" applyFont="1" applyBorder="1" applyAlignment="1">
      <alignment horizontal="left"/>
    </xf>
    <xf numFmtId="0" fontId="4" fillId="0" borderId="2" xfId="0" applyFont="1" applyBorder="1" applyAlignment="1">
      <alignment horizontal="left"/>
    </xf>
    <xf numFmtId="0" fontId="4" fillId="0" borderId="153" xfId="0" applyFont="1" applyBorder="1" applyAlignment="1">
      <alignment horizontal="left"/>
    </xf>
    <xf numFmtId="0" fontId="4" fillId="0" borderId="1" xfId="0" applyFont="1" applyBorder="1" applyAlignment="1">
      <alignment horizontal="left"/>
    </xf>
    <xf numFmtId="0" fontId="10" fillId="0" borderId="268" xfId="0" applyFont="1" applyBorder="1" applyAlignment="1">
      <alignment horizontal="left"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1" fillId="11" borderId="33" xfId="0" applyFont="1" applyFill="1" applyBorder="1" applyAlignment="1">
      <alignment horizontal="left" vertical="top" wrapText="1"/>
    </xf>
    <xf numFmtId="0" fontId="4" fillId="0" borderId="257" xfId="0" applyFont="1" applyBorder="1" applyAlignment="1" applyProtection="1">
      <alignment horizontal="left" vertical="top" wrapText="1"/>
      <protection locked="0"/>
    </xf>
    <xf numFmtId="0" fontId="4" fillId="0" borderId="258" xfId="0" applyFont="1" applyBorder="1" applyAlignment="1" applyProtection="1">
      <alignment horizontal="left" vertical="top" wrapText="1"/>
      <protection locked="0"/>
    </xf>
    <xf numFmtId="0" fontId="4" fillId="0" borderId="259" xfId="0" applyFont="1" applyBorder="1" applyAlignment="1" applyProtection="1">
      <alignment horizontal="left" vertical="top" wrapText="1"/>
      <protection locked="0"/>
    </xf>
    <xf numFmtId="0" fontId="4" fillId="0" borderId="30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373" xfId="0" applyFont="1" applyBorder="1" applyAlignment="1" applyProtection="1">
      <alignment horizontal="left" vertical="top" wrapText="1"/>
      <protection locked="0"/>
    </xf>
    <xf numFmtId="0" fontId="4" fillId="11" borderId="36" xfId="0" applyFont="1" applyFill="1" applyBorder="1" applyAlignment="1">
      <alignment horizontal="left" vertical="top" wrapText="1"/>
    </xf>
    <xf numFmtId="0" fontId="3" fillId="5" borderId="91" xfId="0" applyFont="1" applyFill="1" applyBorder="1" applyAlignment="1">
      <alignment horizontal="left" vertical="center" wrapText="1"/>
    </xf>
    <xf numFmtId="0" fontId="2" fillId="4" borderId="90" xfId="0" applyFont="1" applyFill="1" applyBorder="1" applyAlignment="1">
      <alignment horizontal="left" vertical="center" wrapText="1"/>
    </xf>
    <xf numFmtId="0" fontId="2" fillId="4" borderId="92" xfId="0" applyFont="1" applyFill="1" applyBorder="1" applyAlignment="1">
      <alignment horizontal="left" vertical="center" wrapText="1"/>
    </xf>
    <xf numFmtId="0" fontId="4" fillId="20" borderId="16" xfId="0" applyFont="1" applyFill="1" applyBorder="1" applyAlignment="1">
      <alignment horizontal="left" vertical="top"/>
    </xf>
    <xf numFmtId="0" fontId="4" fillId="20" borderId="15" xfId="0" applyFont="1" applyFill="1" applyBorder="1" applyAlignment="1">
      <alignment horizontal="left" vertical="top"/>
    </xf>
    <xf numFmtId="0" fontId="1" fillId="8" borderId="87" xfId="0" applyFont="1" applyFill="1" applyBorder="1" applyAlignment="1">
      <alignment horizontal="center" vertical="center" textRotation="90"/>
    </xf>
    <xf numFmtId="0" fontId="1" fillId="8" borderId="256" xfId="0" applyFont="1" applyFill="1" applyBorder="1" applyAlignment="1">
      <alignment horizontal="center" vertical="center" textRotation="90"/>
    </xf>
    <xf numFmtId="0" fontId="4" fillId="7" borderId="98" xfId="0" applyFont="1" applyFill="1" applyBorder="1" applyAlignment="1">
      <alignment horizontal="left" vertical="top" wrapText="1"/>
    </xf>
    <xf numFmtId="0" fontId="4" fillId="7" borderId="0" xfId="0" applyFont="1" applyFill="1" applyAlignment="1">
      <alignment horizontal="left" vertical="top" wrapText="1"/>
    </xf>
    <xf numFmtId="0" fontId="4" fillId="7" borderId="82" xfId="0" applyFont="1" applyFill="1" applyBorder="1" applyAlignment="1">
      <alignment horizontal="left" vertical="top" wrapText="1"/>
    </xf>
    <xf numFmtId="0" fontId="4" fillId="7" borderId="144" xfId="0" applyFont="1" applyFill="1" applyBorder="1" applyAlignment="1">
      <alignment horizontal="left" vertical="top" wrapText="1"/>
    </xf>
    <xf numFmtId="0" fontId="4" fillId="7" borderId="83" xfId="0" applyFont="1" applyFill="1" applyBorder="1" applyAlignment="1">
      <alignment horizontal="left" vertical="top" wrapText="1"/>
    </xf>
    <xf numFmtId="0" fontId="4" fillId="7" borderId="84" xfId="0" applyFont="1" applyFill="1" applyBorder="1" applyAlignment="1">
      <alignment horizontal="left" vertical="top" wrapText="1"/>
    </xf>
    <xf numFmtId="0" fontId="1" fillId="9" borderId="265" xfId="0" applyFont="1" applyFill="1" applyBorder="1" applyAlignment="1">
      <alignment horizontal="left" vertical="center" wrapText="1"/>
    </xf>
    <xf numFmtId="0" fontId="1" fillId="9" borderId="266" xfId="0" applyFont="1" applyFill="1" applyBorder="1" applyAlignment="1">
      <alignment horizontal="left" vertical="center" wrapText="1"/>
    </xf>
    <xf numFmtId="0" fontId="1" fillId="9" borderId="267" xfId="0" applyFont="1" applyFill="1" applyBorder="1" applyAlignment="1">
      <alignment horizontal="left" vertical="center" wrapText="1"/>
    </xf>
    <xf numFmtId="0" fontId="4" fillId="0" borderId="150" xfId="0" applyFont="1" applyBorder="1" applyAlignment="1">
      <alignment horizontal="center"/>
    </xf>
    <xf numFmtId="0" fontId="4" fillId="0" borderId="158" xfId="0" applyFont="1" applyBorder="1" applyAlignment="1">
      <alignment horizontal="center"/>
    </xf>
    <xf numFmtId="0" fontId="3" fillId="5" borderId="146" xfId="0" applyFont="1" applyFill="1" applyBorder="1" applyAlignment="1">
      <alignment horizontal="left" vertical="center" wrapText="1"/>
    </xf>
    <xf numFmtId="0" fontId="3" fillId="6" borderId="285" xfId="0" applyFont="1" applyFill="1" applyBorder="1" applyAlignment="1">
      <alignment horizontal="left" vertical="center" wrapText="1"/>
    </xf>
    <xf numFmtId="0" fontId="3" fillId="6" borderId="286" xfId="0" applyFont="1" applyFill="1" applyBorder="1" applyAlignment="1">
      <alignment horizontal="left" vertical="center" wrapText="1"/>
    </xf>
    <xf numFmtId="0" fontId="3" fillId="3" borderId="317" xfId="0" applyFont="1" applyFill="1" applyBorder="1" applyAlignment="1">
      <alignment horizontal="left" vertical="center" wrapText="1"/>
    </xf>
    <xf numFmtId="0" fontId="3" fillId="3" borderId="318" xfId="0" applyFont="1" applyFill="1" applyBorder="1" applyAlignment="1">
      <alignment horizontal="left" vertical="center" wrapText="1"/>
    </xf>
    <xf numFmtId="0" fontId="3" fillId="5" borderId="146" xfId="0" applyFont="1" applyFill="1" applyBorder="1" applyAlignment="1">
      <alignment horizontal="left" vertical="top" wrapText="1"/>
    </xf>
    <xf numFmtId="0" fontId="3" fillId="5" borderId="0" xfId="0" applyFont="1" applyFill="1" applyAlignment="1">
      <alignment horizontal="left" vertical="top" wrapText="1"/>
    </xf>
    <xf numFmtId="0" fontId="3" fillId="5" borderId="145" xfId="0" applyFont="1" applyFill="1" applyBorder="1" applyAlignment="1">
      <alignment horizontal="left" vertical="top" wrapText="1"/>
    </xf>
    <xf numFmtId="0" fontId="3" fillId="3" borderId="180" xfId="0" applyFont="1" applyFill="1" applyBorder="1" applyAlignment="1">
      <alignment horizontal="left" vertical="center" wrapText="1"/>
    </xf>
    <xf numFmtId="0" fontId="3" fillId="6" borderId="145" xfId="0" applyFont="1" applyFill="1" applyBorder="1" applyAlignment="1">
      <alignment horizontal="left" vertical="center" wrapText="1"/>
    </xf>
    <xf numFmtId="0" fontId="3" fillId="3" borderId="317" xfId="0" applyFont="1" applyFill="1" applyBorder="1" applyAlignment="1">
      <alignment vertical="center" wrapText="1"/>
    </xf>
    <xf numFmtId="0" fontId="3" fillId="3" borderId="180" xfId="0" applyFont="1" applyFill="1" applyBorder="1" applyAlignment="1">
      <alignment vertical="center" wrapText="1"/>
    </xf>
    <xf numFmtId="0" fontId="3" fillId="3" borderId="191" xfId="0" applyFont="1" applyFill="1" applyBorder="1" applyAlignment="1">
      <alignment vertical="center" wrapText="1"/>
    </xf>
    <xf numFmtId="0" fontId="3" fillId="6" borderId="285" xfId="0" applyFont="1" applyFill="1" applyBorder="1" applyAlignment="1">
      <alignment vertical="center" wrapText="1"/>
    </xf>
    <xf numFmtId="0" fontId="3" fillId="6" borderId="145" xfId="0" applyFont="1" applyFill="1" applyBorder="1" applyAlignment="1">
      <alignment vertical="center" wrapText="1"/>
    </xf>
    <xf numFmtId="0" fontId="3" fillId="6" borderId="181" xfId="0" applyFont="1" applyFill="1" applyBorder="1" applyAlignment="1">
      <alignment vertical="center" wrapText="1"/>
    </xf>
    <xf numFmtId="0" fontId="3" fillId="5" borderId="326" xfId="0" applyFont="1" applyFill="1" applyBorder="1" applyAlignment="1">
      <alignment horizontal="left" vertical="top" wrapText="1"/>
    </xf>
    <xf numFmtId="0" fontId="3" fillId="5" borderId="327" xfId="0" applyFont="1" applyFill="1" applyBorder="1" applyAlignment="1">
      <alignment horizontal="left" vertical="top" wrapText="1"/>
    </xf>
    <xf numFmtId="0" fontId="3" fillId="5" borderId="328" xfId="0" applyFont="1" applyFill="1" applyBorder="1" applyAlignment="1">
      <alignment horizontal="left" vertical="top" wrapText="1"/>
    </xf>
    <xf numFmtId="0" fontId="3" fillId="5" borderId="333" xfId="0" applyFont="1" applyFill="1" applyBorder="1" applyAlignment="1">
      <alignment horizontal="left" vertical="top" wrapText="1"/>
    </xf>
    <xf numFmtId="0" fontId="3" fillId="5" borderId="334" xfId="0" applyFont="1" applyFill="1" applyBorder="1" applyAlignment="1">
      <alignment horizontal="left" vertical="top" wrapText="1"/>
    </xf>
    <xf numFmtId="0" fontId="3" fillId="5" borderId="335" xfId="0" applyFont="1" applyFill="1" applyBorder="1" applyAlignment="1">
      <alignment horizontal="left" vertical="top" wrapText="1"/>
    </xf>
    <xf numFmtId="0" fontId="3" fillId="25" borderId="289" xfId="0" applyFont="1" applyFill="1" applyBorder="1" applyAlignment="1">
      <alignment horizontal="left" vertical="top" wrapText="1"/>
    </xf>
    <xf numFmtId="0" fontId="3" fillId="3" borderId="318" xfId="0" applyFont="1" applyFill="1" applyBorder="1" applyAlignment="1">
      <alignment vertical="center" wrapText="1"/>
    </xf>
    <xf numFmtId="0" fontId="3" fillId="20" borderId="295" xfId="0" applyFont="1" applyFill="1" applyBorder="1" applyAlignment="1">
      <alignment vertical="center" wrapText="1"/>
    </xf>
    <xf numFmtId="0" fontId="3" fillId="20" borderId="287" xfId="0" applyFont="1" applyFill="1" applyBorder="1" applyAlignment="1">
      <alignment vertical="center" wrapText="1"/>
    </xf>
    <xf numFmtId="0" fontId="3" fillId="20" borderId="296" xfId="0" applyFont="1" applyFill="1" applyBorder="1" applyAlignment="1">
      <alignment horizontal="left" vertical="center" wrapText="1"/>
    </xf>
    <xf numFmtId="0" fontId="3" fillId="20" borderId="285" xfId="0" applyFont="1" applyFill="1" applyBorder="1" applyAlignment="1">
      <alignment horizontal="left" vertical="center" wrapText="1"/>
    </xf>
    <xf numFmtId="0" fontId="3" fillId="20" borderId="153"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4" fillId="20" borderId="295" xfId="0" applyFont="1" applyFill="1" applyBorder="1" applyAlignment="1">
      <alignment vertical="center" wrapText="1"/>
    </xf>
    <xf numFmtId="0" fontId="4" fillId="20" borderId="287" xfId="0" applyFont="1" applyFill="1" applyBorder="1" applyAlignment="1">
      <alignment vertical="center" wrapText="1"/>
    </xf>
    <xf numFmtId="0" fontId="3" fillId="25" borderId="315" xfId="0" applyFont="1" applyFill="1" applyBorder="1" applyAlignment="1">
      <alignment vertical="top" wrapText="1"/>
    </xf>
    <xf numFmtId="0" fontId="3" fillId="25" borderId="195" xfId="0" applyFont="1" applyFill="1" applyBorder="1" applyAlignment="1">
      <alignment vertical="top" wrapText="1"/>
    </xf>
    <xf numFmtId="0" fontId="3" fillId="25" borderId="189" xfId="0" applyFont="1" applyFill="1" applyBorder="1" applyAlignment="1">
      <alignment vertical="top" wrapText="1"/>
    </xf>
    <xf numFmtId="0" fontId="16" fillId="7" borderId="213" xfId="0" applyFont="1" applyFill="1" applyBorder="1" applyAlignment="1">
      <alignment vertical="center" wrapText="1"/>
    </xf>
    <xf numFmtId="0" fontId="3" fillId="4" borderId="304" xfId="0" applyFont="1" applyFill="1" applyBorder="1" applyAlignment="1">
      <alignment vertical="center" wrapText="1"/>
    </xf>
    <xf numFmtId="0" fontId="3" fillId="4" borderId="305" xfId="0" applyFont="1" applyFill="1" applyBorder="1" applyAlignment="1">
      <alignment vertical="center" wrapText="1"/>
    </xf>
    <xf numFmtId="0" fontId="1" fillId="11" borderId="301" xfId="0" applyFont="1" applyFill="1" applyBorder="1" applyAlignment="1">
      <alignment horizontal="left" vertical="top" wrapText="1"/>
    </xf>
    <xf numFmtId="0" fontId="1" fillId="11" borderId="34" xfId="0" applyFont="1" applyFill="1" applyBorder="1" applyAlignment="1">
      <alignment horizontal="left" vertical="top" wrapText="1"/>
    </xf>
    <xf numFmtId="0" fontId="15" fillId="22" borderId="278" xfId="0" applyFont="1" applyFill="1" applyBorder="1" applyAlignment="1">
      <alignment horizontal="left" vertical="top" wrapText="1"/>
    </xf>
    <xf numFmtId="0" fontId="15" fillId="22" borderId="228" xfId="0" applyFont="1" applyFill="1" applyBorder="1" applyAlignment="1">
      <alignment horizontal="left" vertical="top" wrapText="1"/>
    </xf>
    <xf numFmtId="0" fontId="15" fillId="22" borderId="279" xfId="0" applyFont="1" applyFill="1" applyBorder="1" applyAlignment="1">
      <alignment horizontal="left" vertical="top" wrapText="1"/>
    </xf>
    <xf numFmtId="0" fontId="15" fillId="22" borderId="230" xfId="0" applyFont="1" applyFill="1" applyBorder="1" applyAlignment="1">
      <alignment horizontal="left" vertical="top" wrapText="1"/>
    </xf>
    <xf numFmtId="0" fontId="3" fillId="4" borderId="218" xfId="0" applyFont="1" applyFill="1" applyBorder="1" applyAlignment="1">
      <alignment horizontal="left" vertical="center" wrapText="1"/>
    </xf>
    <xf numFmtId="0" fontId="3" fillId="4" borderId="213" xfId="0" applyFont="1" applyFill="1" applyBorder="1" applyAlignment="1">
      <alignment horizontal="left" vertical="center" wrapText="1"/>
    </xf>
    <xf numFmtId="0" fontId="4" fillId="20" borderId="161" xfId="0" applyFont="1" applyFill="1" applyBorder="1" applyAlignment="1">
      <alignment horizontal="left" vertical="top"/>
    </xf>
    <xf numFmtId="0" fontId="4" fillId="20" borderId="340" xfId="0" applyFont="1" applyFill="1" applyBorder="1" applyAlignment="1">
      <alignment horizontal="left" vertical="top"/>
    </xf>
    <xf numFmtId="0" fontId="4" fillId="7" borderId="369" xfId="0" applyFont="1" applyFill="1" applyBorder="1" applyAlignment="1">
      <alignment horizontal="left" vertical="top" wrapText="1"/>
    </xf>
    <xf numFmtId="0" fontId="4" fillId="7" borderId="370" xfId="0" applyFont="1" applyFill="1" applyBorder="1" applyAlignment="1">
      <alignment horizontal="left" vertical="top" wrapText="1"/>
    </xf>
    <xf numFmtId="0" fontId="4" fillId="7" borderId="371" xfId="0" applyFont="1" applyFill="1" applyBorder="1" applyAlignment="1">
      <alignment horizontal="left" vertical="top" wrapText="1"/>
    </xf>
    <xf numFmtId="0" fontId="4" fillId="0" borderId="201" xfId="0" applyFont="1" applyBorder="1" applyAlignment="1" applyProtection="1">
      <alignment horizontal="left" vertical="top" wrapText="1"/>
      <protection locked="0"/>
    </xf>
    <xf numFmtId="0" fontId="4" fillId="0" borderId="207" xfId="0" applyFont="1" applyBorder="1" applyAlignment="1" applyProtection="1">
      <alignment horizontal="left" vertical="top" wrapText="1"/>
      <protection locked="0"/>
    </xf>
    <xf numFmtId="0" fontId="4" fillId="0" borderId="308" xfId="0" applyFont="1" applyBorder="1" applyAlignment="1" applyProtection="1">
      <alignment horizontal="left" vertical="top" wrapText="1"/>
      <protection locked="0"/>
    </xf>
    <xf numFmtId="0" fontId="4" fillId="0" borderId="27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4" fillId="7" borderId="210" xfId="0" applyFont="1" applyFill="1" applyBorder="1" applyAlignment="1">
      <alignment horizontal="left" wrapText="1"/>
    </xf>
    <xf numFmtId="0" fontId="24" fillId="7" borderId="211" xfId="0" applyFont="1" applyFill="1" applyBorder="1" applyAlignment="1">
      <alignment horizontal="left" wrapText="1"/>
    </xf>
    <xf numFmtId="0" fontId="24" fillId="7" borderId="0" xfId="0" applyFont="1" applyFill="1" applyAlignment="1">
      <alignment horizontal="left" wrapText="1"/>
    </xf>
    <xf numFmtId="0" fontId="24" fillId="7" borderId="212" xfId="0" applyFont="1" applyFill="1" applyBorder="1" applyAlignment="1">
      <alignment horizontal="left" wrapText="1"/>
    </xf>
    <xf numFmtId="0" fontId="24" fillId="7" borderId="24" xfId="0" applyFont="1" applyFill="1" applyBorder="1" applyAlignment="1">
      <alignment horizontal="left" wrapText="1"/>
    </xf>
    <xf numFmtId="0" fontId="24" fillId="7" borderId="242" xfId="0" applyFont="1" applyFill="1" applyBorder="1" applyAlignment="1">
      <alignment horizontal="left" wrapText="1"/>
    </xf>
    <xf numFmtId="0" fontId="13" fillId="10" borderId="27" xfId="0" applyFont="1" applyFill="1" applyBorder="1" applyAlignment="1">
      <alignment horizontal="left" vertical="top" wrapText="1"/>
    </xf>
    <xf numFmtId="0" fontId="13" fillId="10" borderId="29" xfId="0" applyFont="1" applyFill="1" applyBorder="1" applyAlignment="1">
      <alignment horizontal="left" vertical="top" wrapText="1"/>
    </xf>
    <xf numFmtId="0" fontId="4" fillId="22" borderId="358" xfId="0" applyFont="1" applyFill="1" applyBorder="1" applyAlignment="1">
      <alignment horizontal="left" vertical="top"/>
    </xf>
    <xf numFmtId="0" fontId="4" fillId="22" borderId="359" xfId="0" applyFont="1" applyFill="1" applyBorder="1" applyAlignment="1">
      <alignment horizontal="left" vertical="top"/>
    </xf>
    <xf numFmtId="0" fontId="15" fillId="10" borderId="216" xfId="0" applyFont="1" applyFill="1" applyBorder="1" applyAlignment="1">
      <alignment horizontal="left" vertical="top" wrapText="1"/>
    </xf>
    <xf numFmtId="0" fontId="15" fillId="10" borderId="212" xfId="0" applyFont="1" applyFill="1" applyBorder="1" applyAlignment="1">
      <alignment horizontal="left" vertical="top" wrapText="1"/>
    </xf>
    <xf numFmtId="0" fontId="15" fillId="10" borderId="217" xfId="0" applyFont="1" applyFill="1" applyBorder="1" applyAlignment="1">
      <alignment horizontal="left" vertical="top" wrapText="1"/>
    </xf>
    <xf numFmtId="0" fontId="15" fillId="10" borderId="214" xfId="0" applyFont="1" applyFill="1" applyBorder="1" applyAlignment="1">
      <alignment horizontal="left" vertical="top" wrapText="1"/>
    </xf>
    <xf numFmtId="0" fontId="3" fillId="25" borderId="316" xfId="0" applyFont="1" applyFill="1" applyBorder="1" applyAlignment="1">
      <alignment vertical="top" wrapText="1"/>
    </xf>
    <xf numFmtId="0" fontId="3" fillId="25" borderId="315" xfId="0" applyFont="1" applyFill="1" applyBorder="1" applyAlignment="1">
      <alignment horizontal="left" vertical="top" wrapText="1"/>
    </xf>
    <xf numFmtId="0" fontId="3" fillId="25" borderId="195" xfId="0" applyFont="1" applyFill="1" applyBorder="1" applyAlignment="1">
      <alignment horizontal="left" vertical="top" wrapText="1"/>
    </xf>
    <xf numFmtId="0" fontId="3" fillId="25" borderId="189" xfId="0" applyFont="1" applyFill="1" applyBorder="1" applyAlignment="1">
      <alignment horizontal="left" vertical="top" wrapText="1"/>
    </xf>
    <xf numFmtId="0" fontId="3" fillId="25" borderId="169" xfId="0" applyFont="1" applyFill="1" applyBorder="1" applyAlignment="1">
      <alignment horizontal="left" vertical="top" wrapText="1"/>
    </xf>
    <xf numFmtId="0" fontId="4" fillId="20" borderId="320" xfId="0" applyFont="1" applyFill="1" applyBorder="1" applyAlignment="1">
      <alignment horizontal="left" vertical="top"/>
    </xf>
    <xf numFmtId="0" fontId="4" fillId="20" borderId="321" xfId="0" applyFont="1" applyFill="1" applyBorder="1" applyAlignment="1">
      <alignment horizontal="left" vertical="top"/>
    </xf>
    <xf numFmtId="0" fontId="4" fillId="21" borderId="322" xfId="0" applyFont="1" applyFill="1" applyBorder="1" applyAlignment="1">
      <alignment horizontal="left" vertical="top"/>
    </xf>
    <xf numFmtId="0" fontId="4" fillId="21" borderId="323" xfId="0" applyFont="1" applyFill="1" applyBorder="1" applyAlignment="1">
      <alignment horizontal="left" vertical="top"/>
    </xf>
    <xf numFmtId="0" fontId="3" fillId="25" borderId="288" xfId="0" applyFont="1" applyFill="1" applyBorder="1" applyAlignment="1">
      <alignment horizontal="left" vertical="center" wrapText="1"/>
    </xf>
    <xf numFmtId="0" fontId="3" fillId="25" borderId="289" xfId="0" applyFont="1" applyFill="1" applyBorder="1" applyAlignment="1">
      <alignment horizontal="left" vertical="center" wrapText="1"/>
    </xf>
    <xf numFmtId="0" fontId="33" fillId="25" borderId="168" xfId="0" applyFont="1" applyFill="1" applyBorder="1" applyAlignment="1">
      <alignment horizontal="center" vertical="center" textRotation="90" wrapText="1"/>
    </xf>
    <xf numFmtId="0" fontId="33" fillId="25" borderId="195" xfId="0" applyFont="1" applyFill="1" applyBorder="1" applyAlignment="1">
      <alignment horizontal="center" vertical="center" textRotation="90" wrapText="1"/>
    </xf>
    <xf numFmtId="0" fontId="33" fillId="25" borderId="169" xfId="0" applyFont="1" applyFill="1" applyBorder="1" applyAlignment="1">
      <alignment horizontal="center" vertical="center" textRotation="90" wrapText="1"/>
    </xf>
    <xf numFmtId="0" fontId="1" fillId="10" borderId="300" xfId="0" applyFont="1" applyFill="1" applyBorder="1" applyAlignment="1">
      <alignment horizontal="left" vertical="center" textRotation="90"/>
    </xf>
    <xf numFmtId="0" fontId="1" fillId="10" borderId="302" xfId="0" applyFont="1" applyFill="1" applyBorder="1" applyAlignment="1">
      <alignment horizontal="left" vertical="center" textRotation="90"/>
    </xf>
    <xf numFmtId="0" fontId="1" fillId="10" borderId="303" xfId="0" applyFont="1" applyFill="1" applyBorder="1" applyAlignment="1">
      <alignment horizontal="left" vertical="center" textRotation="90"/>
    </xf>
    <xf numFmtId="0" fontId="4" fillId="7" borderId="246" xfId="0" applyFont="1" applyFill="1" applyBorder="1" applyAlignment="1">
      <alignment horizontal="left" vertical="top" wrapText="1"/>
    </xf>
    <xf numFmtId="0" fontId="4" fillId="7" borderId="281" xfId="0" applyFont="1" applyFill="1" applyBorder="1" applyAlignment="1">
      <alignment horizontal="left" vertical="top" wrapText="1"/>
    </xf>
    <xf numFmtId="0" fontId="3" fillId="20" borderId="293" xfId="0" applyFont="1" applyFill="1" applyBorder="1" applyAlignment="1">
      <alignment horizontal="left" vertical="center" wrapText="1"/>
    </xf>
    <xf numFmtId="0" fontId="3" fillId="20" borderId="294" xfId="0" applyFont="1" applyFill="1" applyBorder="1" applyAlignment="1">
      <alignment horizontal="left" vertical="center" wrapText="1"/>
    </xf>
    <xf numFmtId="0" fontId="3" fillId="5" borderId="147" xfId="0" applyFont="1" applyFill="1" applyBorder="1" applyAlignment="1">
      <alignment horizontal="left" vertical="top" wrapText="1"/>
    </xf>
    <xf numFmtId="0" fontId="3" fillId="6" borderId="292" xfId="0" applyFont="1" applyFill="1" applyBorder="1" applyAlignment="1">
      <alignment horizontal="left" vertical="center" wrapText="1"/>
    </xf>
    <xf numFmtId="0" fontId="3" fillId="6" borderId="294" xfId="0" applyFont="1" applyFill="1" applyBorder="1" applyAlignment="1">
      <alignment horizontal="left" vertical="center" wrapText="1"/>
    </xf>
    <xf numFmtId="0" fontId="3" fillId="3" borderId="291" xfId="0" applyFont="1" applyFill="1" applyBorder="1" applyAlignment="1">
      <alignment horizontal="left" vertical="center" wrapText="1"/>
    </xf>
    <xf numFmtId="0" fontId="3" fillId="3" borderId="293" xfId="0" applyFont="1" applyFill="1" applyBorder="1" applyAlignment="1">
      <alignment horizontal="left" vertical="center" wrapText="1"/>
    </xf>
    <xf numFmtId="0" fontId="4" fillId="5" borderId="291" xfId="0" applyFont="1" applyFill="1" applyBorder="1" applyAlignment="1">
      <alignment horizontal="left" vertical="top" wrapText="1"/>
    </xf>
    <xf numFmtId="0" fontId="4" fillId="5" borderId="332" xfId="0" applyFont="1" applyFill="1" applyBorder="1" applyAlignment="1">
      <alignment horizontal="left" vertical="top" wrapText="1"/>
    </xf>
    <xf numFmtId="0" fontId="4" fillId="5" borderId="292" xfId="0" applyFont="1" applyFill="1" applyBorder="1" applyAlignment="1">
      <alignment horizontal="left" vertical="top" wrapText="1"/>
    </xf>
    <xf numFmtId="0" fontId="4" fillId="5" borderId="293" xfId="0" applyFont="1" applyFill="1" applyBorder="1" applyAlignment="1">
      <alignment horizontal="left" vertical="top" wrapText="1"/>
    </xf>
    <xf numFmtId="0" fontId="4" fillId="5" borderId="329" xfId="0" applyFont="1" applyFill="1" applyBorder="1" applyAlignment="1">
      <alignment horizontal="left" vertical="top" wrapText="1"/>
    </xf>
    <xf numFmtId="0" fontId="4" fillId="5" borderId="283" xfId="0" applyFont="1" applyFill="1" applyBorder="1" applyAlignment="1">
      <alignment horizontal="left" vertical="top" wrapText="1"/>
    </xf>
    <xf numFmtId="0" fontId="4" fillId="5" borderId="294" xfId="0" applyFont="1" applyFill="1" applyBorder="1" applyAlignment="1">
      <alignment horizontal="left" vertical="top" wrapText="1"/>
    </xf>
    <xf numFmtId="0" fontId="10" fillId="0" borderId="150" xfId="0" applyFont="1" applyBorder="1" applyAlignment="1">
      <alignment horizontal="center" vertical="center"/>
    </xf>
    <xf numFmtId="0" fontId="10" fillId="0" borderId="158" xfId="0" applyFont="1" applyBorder="1" applyAlignment="1">
      <alignment horizontal="center" vertical="center"/>
    </xf>
    <xf numFmtId="0" fontId="3" fillId="3" borderId="191" xfId="0" applyFont="1" applyFill="1" applyBorder="1" applyAlignment="1">
      <alignment horizontal="left" vertical="center" wrapText="1"/>
    </xf>
    <xf numFmtId="0" fontId="3" fillId="4" borderId="145" xfId="0" applyFont="1" applyFill="1" applyBorder="1" applyAlignment="1">
      <alignment horizontal="left" vertical="center" wrapText="1"/>
    </xf>
    <xf numFmtId="0" fontId="3" fillId="4" borderId="181" xfId="0" applyFont="1" applyFill="1" applyBorder="1" applyAlignment="1">
      <alignment horizontal="left" vertical="center" wrapText="1"/>
    </xf>
    <xf numFmtId="0" fontId="3" fillId="3" borderId="194"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165" xfId="0" applyFont="1" applyFill="1" applyBorder="1" applyAlignment="1">
      <alignment vertical="center" wrapText="1"/>
    </xf>
    <xf numFmtId="0" fontId="3" fillId="4" borderId="181" xfId="0" applyFont="1" applyFill="1" applyBorder="1" applyAlignment="1">
      <alignment vertical="center" wrapText="1"/>
    </xf>
    <xf numFmtId="0" fontId="4" fillId="20" borderId="172" xfId="0" applyFont="1" applyFill="1" applyBorder="1" applyAlignment="1">
      <alignment vertical="center" wrapText="1"/>
    </xf>
    <xf numFmtId="0" fontId="4" fillId="20" borderId="181" xfId="0" applyFont="1" applyFill="1" applyBorder="1" applyAlignment="1">
      <alignment vertical="center" wrapText="1"/>
    </xf>
    <xf numFmtId="0" fontId="4" fillId="7" borderId="0" xfId="0" applyFont="1" applyFill="1" applyAlignment="1">
      <alignment vertical="center" wrapText="1"/>
    </xf>
    <xf numFmtId="0" fontId="2" fillId="7" borderId="0" xfId="0" applyFont="1" applyFill="1" applyAlignment="1">
      <alignment vertical="center" wrapText="1"/>
    </xf>
    <xf numFmtId="0" fontId="4" fillId="20" borderId="166" xfId="0" applyFont="1" applyFill="1" applyBorder="1" applyAlignment="1">
      <alignment vertical="center" wrapText="1"/>
    </xf>
    <xf numFmtId="0" fontId="4" fillId="20" borderId="167" xfId="0" applyFont="1" applyFill="1" applyBorder="1" applyAlignment="1">
      <alignment vertical="center" wrapText="1"/>
    </xf>
    <xf numFmtId="0" fontId="3" fillId="20" borderId="166" xfId="0" applyFont="1" applyFill="1" applyBorder="1" applyAlignment="1">
      <alignment vertical="center" wrapText="1"/>
    </xf>
    <xf numFmtId="0" fontId="3" fillId="20" borderId="167" xfId="0" applyFont="1" applyFill="1" applyBorder="1" applyAlignment="1">
      <alignment vertical="center" wrapText="1"/>
    </xf>
    <xf numFmtId="0" fontId="3" fillId="25" borderId="171" xfId="0" applyFont="1" applyFill="1" applyBorder="1" applyAlignment="1">
      <alignment vertical="center" wrapText="1"/>
    </xf>
    <xf numFmtId="0" fontId="3" fillId="3" borderId="194" xfId="0" applyFont="1" applyFill="1" applyBorder="1" applyAlignment="1">
      <alignment vertical="center" wrapText="1"/>
    </xf>
    <xf numFmtId="0" fontId="20" fillId="25" borderId="146" xfId="0" applyFont="1" applyFill="1" applyBorder="1" applyAlignment="1">
      <alignment vertical="center" textRotation="90" wrapText="1"/>
    </xf>
    <xf numFmtId="0" fontId="20" fillId="25" borderId="153" xfId="0" applyFont="1" applyFill="1" applyBorder="1" applyAlignment="1">
      <alignment vertical="center" textRotation="90" wrapText="1"/>
    </xf>
    <xf numFmtId="0" fontId="3" fillId="3" borderId="190" xfId="0" applyFont="1" applyFill="1" applyBorder="1" applyAlignment="1">
      <alignment vertical="center" wrapText="1"/>
    </xf>
    <xf numFmtId="0" fontId="3" fillId="4" borderId="2" xfId="0" applyFont="1" applyFill="1" applyBorder="1" applyAlignment="1">
      <alignment vertical="center" wrapText="1"/>
    </xf>
    <xf numFmtId="0" fontId="3" fillId="5" borderId="147" xfId="0" applyFont="1" applyFill="1" applyBorder="1" applyAlignment="1">
      <alignment vertical="center" wrapText="1"/>
    </xf>
    <xf numFmtId="0" fontId="3" fillId="5" borderId="178" xfId="0" applyFont="1" applyFill="1" applyBorder="1" applyAlignment="1">
      <alignment vertical="center" wrapText="1"/>
    </xf>
    <xf numFmtId="0" fontId="3" fillId="5" borderId="2" xfId="0" applyFont="1" applyFill="1" applyBorder="1" applyAlignment="1">
      <alignment vertical="center"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3" fillId="5" borderId="145" xfId="0" applyFont="1" applyFill="1" applyBorder="1" applyAlignment="1">
      <alignment vertical="center" wrapText="1"/>
    </xf>
    <xf numFmtId="0" fontId="3" fillId="20" borderId="153" xfId="0" applyFont="1" applyFill="1" applyBorder="1" applyAlignment="1">
      <alignment vertical="center" wrapText="1"/>
    </xf>
    <xf numFmtId="0" fontId="3" fillId="20" borderId="1" xfId="0" applyFont="1" applyFill="1" applyBorder="1" applyAlignment="1">
      <alignment vertical="center" wrapText="1"/>
    </xf>
    <xf numFmtId="0" fontId="3" fillId="4" borderId="145" xfId="0" applyFont="1" applyFill="1" applyBorder="1" applyAlignment="1">
      <alignment vertical="center" wrapText="1"/>
    </xf>
    <xf numFmtId="0" fontId="2" fillId="25" borderId="171" xfId="0" applyFont="1" applyFill="1" applyBorder="1" applyAlignment="1">
      <alignment horizontal="left" vertical="center" wrapText="1"/>
    </xf>
    <xf numFmtId="0" fontId="3" fillId="25" borderId="171" xfId="0" applyFont="1" applyFill="1" applyBorder="1" applyAlignment="1">
      <alignment horizontal="left" vertical="top" wrapText="1"/>
    </xf>
    <xf numFmtId="0" fontId="4" fillId="4" borderId="368" xfId="0" applyFont="1" applyFill="1" applyBorder="1" applyAlignment="1">
      <alignment horizontal="right" vertical="center" wrapText="1"/>
    </xf>
    <xf numFmtId="0" fontId="16" fillId="3" borderId="180" xfId="0" applyFont="1" applyFill="1" applyBorder="1" applyAlignment="1">
      <alignment vertical="top" wrapText="1"/>
    </xf>
    <xf numFmtId="0" fontId="3" fillId="3" borderId="191" xfId="0" applyFont="1" applyFill="1" applyBorder="1" applyAlignment="1">
      <alignment vertical="top" wrapText="1"/>
    </xf>
    <xf numFmtId="0" fontId="16" fillId="4" borderId="342" xfId="0" applyFont="1" applyFill="1" applyBorder="1" applyAlignment="1">
      <alignment vertical="center" wrapText="1"/>
    </xf>
    <xf numFmtId="0" fontId="16" fillId="4" borderId="341" xfId="0" applyFont="1" applyFill="1" applyBorder="1" applyAlignment="1">
      <alignment vertical="center" wrapText="1"/>
    </xf>
    <xf numFmtId="0" fontId="20" fillId="25" borderId="180" xfId="0" applyFont="1" applyFill="1" applyBorder="1" applyAlignment="1">
      <alignment horizontal="center" vertical="center" textRotation="90" wrapText="1"/>
    </xf>
    <xf numFmtId="0" fontId="3" fillId="25" borderId="165" xfId="0" applyFont="1" applyFill="1" applyBorder="1" applyAlignment="1">
      <alignment horizontal="left" vertical="center" wrapText="1"/>
    </xf>
    <xf numFmtId="0" fontId="3" fillId="25" borderId="145" xfId="0" applyFont="1" applyFill="1" applyBorder="1" applyAlignment="1">
      <alignment horizontal="left" vertical="center" wrapText="1"/>
    </xf>
    <xf numFmtId="0" fontId="3" fillId="4" borderId="342" xfId="0" applyFont="1" applyFill="1" applyBorder="1" applyAlignment="1">
      <alignment horizontal="left" vertical="center" wrapText="1"/>
    </xf>
    <xf numFmtId="0" fontId="3" fillId="4" borderId="343" xfId="0" applyFont="1" applyFill="1" applyBorder="1" applyAlignment="1">
      <alignment horizontal="left" vertical="center" wrapText="1"/>
    </xf>
    <xf numFmtId="0" fontId="3" fillId="4" borderId="341" xfId="0" applyFont="1" applyFill="1" applyBorder="1" applyAlignment="1">
      <alignment horizontal="left" vertical="center" wrapText="1"/>
    </xf>
    <xf numFmtId="0" fontId="3" fillId="4" borderId="343" xfId="0" applyFont="1" applyFill="1" applyBorder="1" applyAlignment="1">
      <alignment horizontal="left" vertical="top" wrapText="1"/>
    </xf>
    <xf numFmtId="0" fontId="3" fillId="4" borderId="342" xfId="0" applyFont="1" applyFill="1" applyBorder="1" applyAlignment="1">
      <alignment horizontal="left" vertical="top" wrapText="1"/>
    </xf>
    <xf numFmtId="0" fontId="3" fillId="4" borderId="341" xfId="0" applyFont="1" applyFill="1" applyBorder="1" applyAlignment="1">
      <alignment horizontal="left" vertical="top" wrapText="1"/>
    </xf>
    <xf numFmtId="0" fontId="4" fillId="20" borderId="5" xfId="0" applyFont="1" applyFill="1" applyBorder="1" applyAlignment="1">
      <alignment horizontal="left" vertical="center" wrapText="1"/>
    </xf>
    <xf numFmtId="0" fontId="4" fillId="20" borderId="146" xfId="0" applyFont="1" applyFill="1" applyBorder="1" applyAlignment="1">
      <alignment horizontal="left" vertical="center" wrapText="1"/>
    </xf>
    <xf numFmtId="0" fontId="4" fillId="20" borderId="0" xfId="0" applyFont="1" applyFill="1" applyAlignment="1">
      <alignment horizontal="left" vertical="center" wrapText="1"/>
    </xf>
    <xf numFmtId="0" fontId="4" fillId="20" borderId="145" xfId="0" applyFont="1" applyFill="1" applyBorder="1" applyAlignment="1">
      <alignment horizontal="left" vertical="center" wrapText="1"/>
    </xf>
    <xf numFmtId="0" fontId="4" fillId="20" borderId="153" xfId="0" applyFont="1" applyFill="1" applyBorder="1" applyAlignment="1">
      <alignment horizontal="left" vertical="center" wrapText="1"/>
    </xf>
    <xf numFmtId="0" fontId="4" fillId="20" borderId="187" xfId="0" applyFont="1" applyFill="1" applyBorder="1" applyAlignment="1">
      <alignment horizontal="left" vertical="center" wrapText="1"/>
    </xf>
    <xf numFmtId="0" fontId="4" fillId="20" borderId="1" xfId="0" applyFont="1" applyFill="1" applyBorder="1" applyAlignment="1">
      <alignment horizontal="left" vertical="center" wrapText="1"/>
    </xf>
    <xf numFmtId="0" fontId="3" fillId="25" borderId="145" xfId="0" applyFont="1" applyFill="1" applyBorder="1" applyAlignment="1">
      <alignment horizontal="left" vertical="top" wrapText="1"/>
    </xf>
    <xf numFmtId="0" fontId="10" fillId="20" borderId="177" xfId="0" applyFont="1" applyFill="1" applyBorder="1" applyAlignment="1">
      <alignment horizontal="center" vertical="center"/>
    </xf>
    <xf numFmtId="0" fontId="10" fillId="20" borderId="158" xfId="0" applyFont="1" applyFill="1" applyBorder="1" applyAlignment="1">
      <alignment horizontal="center" vertical="center"/>
    </xf>
    <xf numFmtId="0" fontId="0" fillId="5" borderId="3" xfId="0" applyFill="1" applyBorder="1" applyAlignment="1">
      <alignment vertical="top" wrapText="1"/>
    </xf>
    <xf numFmtId="0" fontId="0" fillId="5" borderId="181" xfId="0" applyFill="1" applyBorder="1" applyAlignment="1">
      <alignment vertical="top" wrapText="1"/>
    </xf>
    <xf numFmtId="0" fontId="2" fillId="25" borderId="145" xfId="0" applyFont="1" applyFill="1" applyBorder="1" applyAlignment="1">
      <alignment horizontal="left" vertical="center" wrapText="1"/>
    </xf>
    <xf numFmtId="0" fontId="3" fillId="5" borderId="4" xfId="0" applyFont="1" applyFill="1" applyBorder="1" applyAlignment="1">
      <alignment vertical="center" wrapText="1"/>
    </xf>
    <xf numFmtId="0" fontId="3" fillId="4" borderId="343" xfId="0" applyFont="1" applyFill="1" applyBorder="1" applyAlignment="1">
      <alignment vertical="center" wrapText="1"/>
    </xf>
    <xf numFmtId="0" fontId="3" fillId="4" borderId="342" xfId="0" applyFont="1" applyFill="1" applyBorder="1" applyAlignment="1">
      <alignment vertical="center" wrapText="1"/>
    </xf>
    <xf numFmtId="0" fontId="4" fillId="5" borderId="0" xfId="0" applyFont="1" applyFill="1" applyAlignment="1">
      <alignment vertical="center" wrapText="1"/>
    </xf>
    <xf numFmtId="0" fontId="4" fillId="5" borderId="145" xfId="0" applyFont="1" applyFill="1" applyBorder="1" applyAlignment="1">
      <alignment vertical="center" wrapText="1"/>
    </xf>
    <xf numFmtId="0" fontId="0" fillId="5" borderId="0" xfId="0" applyFill="1" applyAlignment="1">
      <alignment vertical="top" wrapText="1"/>
    </xf>
    <xf numFmtId="0" fontId="0" fillId="5" borderId="145" xfId="0" applyFill="1" applyBorder="1" applyAlignment="1">
      <alignment vertical="top" wrapText="1"/>
    </xf>
    <xf numFmtId="0" fontId="0" fillId="5" borderId="3" xfId="0" applyFill="1" applyBorder="1" applyAlignment="1">
      <alignment horizontal="left"/>
    </xf>
    <xf numFmtId="0" fontId="0" fillId="5" borderId="181" xfId="0" applyFill="1" applyBorder="1" applyAlignment="1">
      <alignment horizontal="left"/>
    </xf>
    <xf numFmtId="0" fontId="4" fillId="5" borderId="3" xfId="0" applyFont="1" applyFill="1" applyBorder="1" applyAlignment="1">
      <alignment vertical="center" wrapText="1"/>
    </xf>
    <xf numFmtId="0" fontId="4" fillId="5" borderId="181" xfId="0" applyFont="1" applyFill="1" applyBorder="1" applyAlignment="1">
      <alignment vertical="center" wrapText="1"/>
    </xf>
    <xf numFmtId="0" fontId="4" fillId="0" borderId="278" xfId="0" applyFont="1" applyBorder="1" applyAlignment="1" applyProtection="1">
      <alignment horizontal="left" vertical="top"/>
      <protection locked="0"/>
    </xf>
    <xf numFmtId="0" fontId="4" fillId="0" borderId="350" xfId="0" applyFont="1" applyBorder="1" applyAlignment="1" applyProtection="1">
      <alignment horizontal="left" vertical="top"/>
      <protection locked="0"/>
    </xf>
    <xf numFmtId="0" fontId="4" fillId="0" borderId="279" xfId="0" applyFont="1" applyBorder="1" applyAlignment="1" applyProtection="1">
      <alignment horizontal="left" vertical="top"/>
      <protection locked="0"/>
    </xf>
    <xf numFmtId="0" fontId="4" fillId="0" borderId="351" xfId="0" applyFont="1" applyBorder="1" applyAlignment="1" applyProtection="1">
      <alignment horizontal="left" vertical="top"/>
      <protection locked="0"/>
    </xf>
    <xf numFmtId="0" fontId="4" fillId="7" borderId="0" xfId="0" applyFont="1" applyFill="1" applyAlignment="1">
      <alignment horizontal="left" vertical="top"/>
    </xf>
    <xf numFmtId="0" fontId="4" fillId="7" borderId="355" xfId="0" applyFont="1" applyFill="1" applyBorder="1" applyAlignment="1">
      <alignment horizontal="left" vertical="top"/>
    </xf>
    <xf numFmtId="0" fontId="4" fillId="7" borderId="356" xfId="0" applyFont="1" applyFill="1" applyBorder="1" applyAlignment="1">
      <alignment horizontal="left" vertical="top"/>
    </xf>
    <xf numFmtId="0" fontId="24" fillId="7" borderId="21" xfId="0" applyFont="1" applyFill="1" applyBorder="1" applyAlignment="1">
      <alignment horizontal="left" wrapText="1"/>
    </xf>
    <xf numFmtId="0" fontId="25" fillId="7" borderId="173" xfId="0" applyFont="1" applyFill="1" applyBorder="1" applyAlignment="1">
      <alignment horizontal="left" wrapText="1"/>
    </xf>
    <xf numFmtId="0" fontId="25" fillId="7" borderId="0" xfId="0" applyFont="1" applyFill="1" applyAlignment="1">
      <alignment horizontal="left" wrapText="1"/>
    </xf>
    <xf numFmtId="0" fontId="25" fillId="7" borderId="28" xfId="0" applyFont="1" applyFill="1" applyBorder="1" applyAlignment="1">
      <alignment horizontal="left" wrapText="1"/>
    </xf>
    <xf numFmtId="0" fontId="4" fillId="0" borderId="4" xfId="0" applyFont="1" applyBorder="1" applyAlignment="1" applyProtection="1">
      <alignment horizontal="left" vertical="top" wrapText="1"/>
      <protection locked="0"/>
    </xf>
    <xf numFmtId="0" fontId="4" fillId="7" borderId="306"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354" xfId="0" applyFont="1" applyFill="1" applyBorder="1" applyAlignment="1">
      <alignment horizontal="left" vertical="center" wrapText="1"/>
    </xf>
    <xf numFmtId="0" fontId="3" fillId="5" borderId="164" xfId="0" applyFont="1" applyFill="1" applyBorder="1" applyAlignment="1">
      <alignment horizontal="left" vertical="center" wrapText="1"/>
    </xf>
    <xf numFmtId="0" fontId="3" fillId="5" borderId="171" xfId="0" applyFont="1" applyFill="1" applyBorder="1" applyAlignment="1">
      <alignment horizontal="left" vertical="center" wrapText="1"/>
    </xf>
    <xf numFmtId="0" fontId="3" fillId="5" borderId="170" xfId="0" applyFont="1" applyFill="1" applyBorder="1" applyAlignment="1">
      <alignment horizontal="left" vertical="center" wrapText="1"/>
    </xf>
    <xf numFmtId="0" fontId="3" fillId="25" borderId="171" xfId="0" applyFont="1" applyFill="1" applyBorder="1" applyAlignment="1">
      <alignment horizontal="left" vertical="center" wrapText="1"/>
    </xf>
    <xf numFmtId="0" fontId="7" fillId="25" borderId="171" xfId="0" applyFont="1" applyFill="1" applyBorder="1" applyAlignment="1">
      <alignment horizontal="left" vertical="top" wrapText="1"/>
    </xf>
    <xf numFmtId="0" fontId="3" fillId="25" borderId="179" xfId="0" applyFont="1" applyFill="1" applyBorder="1" applyAlignment="1">
      <alignment horizontal="left" vertical="top" wrapText="1"/>
    </xf>
    <xf numFmtId="0" fontId="3" fillId="25" borderId="164" xfId="0" applyFont="1" applyFill="1" applyBorder="1" applyAlignment="1">
      <alignment horizontal="left" vertical="center" wrapText="1"/>
    </xf>
    <xf numFmtId="0" fontId="4" fillId="20" borderId="4"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166" xfId="0" applyFont="1" applyFill="1" applyBorder="1" applyAlignment="1">
      <alignment horizontal="left" vertical="top" wrapText="1"/>
    </xf>
    <xf numFmtId="0" fontId="4" fillId="20" borderId="5" xfId="0" applyFont="1" applyFill="1" applyBorder="1" applyAlignment="1">
      <alignment horizontal="left" vertical="top" wrapText="1"/>
    </xf>
    <xf numFmtId="0" fontId="4" fillId="20" borderId="167" xfId="0" applyFont="1" applyFill="1" applyBorder="1" applyAlignment="1">
      <alignment horizontal="left" vertical="top" wrapText="1"/>
    </xf>
    <xf numFmtId="0" fontId="3" fillId="20" borderId="166" xfId="0" applyFont="1" applyFill="1" applyBorder="1" applyAlignment="1">
      <alignment horizontal="left" vertical="center" wrapText="1"/>
    </xf>
    <xf numFmtId="0" fontId="3" fillId="20" borderId="5" xfId="0" applyFont="1" applyFill="1" applyBorder="1" applyAlignment="1">
      <alignment horizontal="left" vertical="center" wrapText="1"/>
    </xf>
    <xf numFmtId="0" fontId="3" fillId="20" borderId="167" xfId="0" applyFont="1" applyFill="1" applyBorder="1" applyAlignment="1">
      <alignment horizontal="left" vertical="center" wrapText="1"/>
    </xf>
    <xf numFmtId="0" fontId="3" fillId="4" borderId="342" xfId="0" applyFont="1" applyFill="1" applyBorder="1" applyAlignment="1">
      <alignment vertical="top" wrapText="1"/>
    </xf>
    <xf numFmtId="0" fontId="3" fillId="4" borderId="341" xfId="0" applyFont="1" applyFill="1" applyBorder="1" applyAlignment="1">
      <alignment vertical="top" wrapText="1"/>
    </xf>
    <xf numFmtId="0" fontId="3" fillId="4" borderId="341" xfId="0" applyFont="1" applyFill="1" applyBorder="1" applyAlignment="1">
      <alignment vertical="center" wrapText="1"/>
    </xf>
    <xf numFmtId="0" fontId="3" fillId="5" borderId="174" xfId="0" applyFont="1" applyFill="1" applyBorder="1" applyAlignment="1">
      <alignment vertical="center" wrapText="1"/>
    </xf>
    <xf numFmtId="0" fontId="4" fillId="5" borderId="146" xfId="0" applyFont="1" applyFill="1" applyBorder="1" applyAlignment="1">
      <alignment vertical="center" wrapText="1"/>
    </xf>
    <xf numFmtId="0" fontId="3" fillId="5" borderId="179" xfId="0" applyFont="1" applyFill="1" applyBorder="1" applyAlignment="1">
      <alignment vertical="top" wrapText="1"/>
    </xf>
    <xf numFmtId="0" fontId="3" fillId="5" borderId="171" xfId="0" applyFont="1" applyFill="1" applyBorder="1" applyAlignment="1">
      <alignment vertical="top" wrapText="1"/>
    </xf>
    <xf numFmtId="0" fontId="3" fillId="5" borderId="170" xfId="0" applyFont="1" applyFill="1" applyBorder="1" applyAlignment="1">
      <alignment vertical="top" wrapText="1"/>
    </xf>
    <xf numFmtId="0" fontId="16" fillId="3" borderId="194" xfId="0" applyFont="1" applyFill="1" applyBorder="1" applyAlignment="1">
      <alignment horizontal="left" vertical="center" wrapText="1"/>
    </xf>
    <xf numFmtId="0" fontId="3" fillId="7" borderId="0" xfId="0" applyFont="1" applyFill="1" applyAlignment="1">
      <alignment vertical="center" wrapText="1"/>
    </xf>
    <xf numFmtId="0" fontId="3" fillId="5" borderId="296" xfId="0" applyFont="1" applyFill="1" applyBorder="1" applyAlignment="1">
      <alignment vertical="center" wrapText="1"/>
    </xf>
    <xf numFmtId="0" fontId="3" fillId="5" borderId="207" xfId="0" applyFont="1" applyFill="1" applyBorder="1" applyAlignment="1">
      <alignment vertical="center" wrapText="1"/>
    </xf>
    <xf numFmtId="0" fontId="3" fillId="5" borderId="285" xfId="0" applyFont="1" applyFill="1" applyBorder="1" applyAlignment="1">
      <alignment vertical="center" wrapText="1"/>
    </xf>
    <xf numFmtId="0" fontId="4" fillId="20" borderId="174" xfId="0" applyFont="1" applyFill="1" applyBorder="1" applyAlignment="1">
      <alignment horizontal="left" wrapText="1"/>
    </xf>
    <xf numFmtId="0" fontId="4" fillId="20" borderId="4" xfId="0" applyFont="1" applyFill="1" applyBorder="1" applyAlignment="1">
      <alignment horizontal="left" wrapText="1"/>
    </xf>
    <xf numFmtId="0" fontId="4" fillId="20" borderId="165" xfId="0" applyFont="1" applyFill="1" applyBorder="1" applyAlignment="1">
      <alignment horizontal="left" wrapText="1"/>
    </xf>
    <xf numFmtId="0" fontId="4" fillId="20" borderId="153" xfId="0" applyFont="1" applyFill="1" applyBorder="1" applyAlignment="1">
      <alignment horizontal="left" wrapText="1"/>
    </xf>
    <xf numFmtId="0" fontId="4" fillId="20" borderId="187" xfId="0" applyFont="1" applyFill="1" applyBorder="1" applyAlignment="1">
      <alignment horizontal="left" wrapText="1"/>
    </xf>
    <xf numFmtId="0" fontId="4" fillId="20" borderId="1" xfId="0" applyFont="1" applyFill="1" applyBorder="1" applyAlignment="1">
      <alignment horizontal="left" wrapText="1"/>
    </xf>
    <xf numFmtId="0" fontId="20" fillId="25" borderId="180" xfId="0" applyFont="1" applyFill="1" applyBorder="1" applyAlignment="1">
      <alignment vertical="center" textRotation="90" wrapText="1"/>
    </xf>
    <xf numFmtId="0" fontId="3" fillId="3" borderId="180" xfId="0" applyFont="1" applyFill="1" applyBorder="1" applyAlignment="1">
      <alignment vertical="top" wrapText="1"/>
    </xf>
    <xf numFmtId="0" fontId="39" fillId="26" borderId="145" xfId="0" applyFont="1" applyFill="1" applyBorder="1" applyAlignment="1">
      <alignment horizontal="left" vertical="top" wrapText="1"/>
    </xf>
    <xf numFmtId="0" fontId="6" fillId="26" borderId="145" xfId="0" applyFont="1" applyFill="1" applyBorder="1" applyAlignment="1">
      <alignment horizontal="left" vertical="top" wrapText="1"/>
    </xf>
    <xf numFmtId="0" fontId="3" fillId="5" borderId="4" xfId="0" applyFont="1" applyFill="1" applyBorder="1" applyAlignment="1">
      <alignment horizontal="left" vertical="top" wrapText="1"/>
    </xf>
    <xf numFmtId="0" fontId="4" fillId="20" borderId="4" xfId="0" applyFont="1" applyFill="1" applyBorder="1" applyAlignment="1">
      <alignment horizontal="left" vertical="top" wrapText="1"/>
    </xf>
    <xf numFmtId="0" fontId="4" fillId="20" borderId="187" xfId="0" applyFont="1" applyFill="1" applyBorder="1" applyAlignment="1">
      <alignment horizontal="left" vertical="top" wrapText="1"/>
    </xf>
    <xf numFmtId="0" fontId="4" fillId="4" borderId="344" xfId="0" applyFont="1" applyFill="1" applyBorder="1" applyAlignment="1">
      <alignment horizontal="left" vertical="center" wrapText="1"/>
    </xf>
    <xf numFmtId="0" fontId="4" fillId="4" borderId="252" xfId="0" applyFont="1" applyFill="1" applyBorder="1" applyAlignment="1">
      <alignment horizontal="left" vertical="center" wrapText="1"/>
    </xf>
    <xf numFmtId="0" fontId="4" fillId="4" borderId="345" xfId="0" applyFont="1" applyFill="1" applyBorder="1" applyAlignment="1">
      <alignment horizontal="left" vertical="center" wrapText="1"/>
    </xf>
    <xf numFmtId="0" fontId="4" fillId="4" borderId="346" xfId="0" applyFont="1" applyFill="1" applyBorder="1" applyAlignment="1">
      <alignment horizontal="left" vertical="center" wrapText="1"/>
    </xf>
    <xf numFmtId="0" fontId="3" fillId="4" borderId="365" xfId="0" applyFont="1" applyFill="1" applyBorder="1" applyAlignment="1">
      <alignment horizontal="left" vertical="top" wrapText="1"/>
    </xf>
    <xf numFmtId="0" fontId="4" fillId="20" borderId="3" xfId="0" applyFont="1" applyFill="1" applyBorder="1" applyAlignment="1">
      <alignment horizontal="left" vertical="top" wrapText="1"/>
    </xf>
    <xf numFmtId="0" fontId="2" fillId="3" borderId="34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4" borderId="343" xfId="0" applyFont="1" applyFill="1" applyBorder="1" applyAlignment="1">
      <alignment horizontal="left" vertical="top" wrapText="1"/>
    </xf>
    <xf numFmtId="0" fontId="2" fillId="4" borderId="342" xfId="0" applyFont="1" applyFill="1" applyBorder="1" applyAlignment="1">
      <alignment horizontal="left" vertical="top" wrapText="1"/>
    </xf>
    <xf numFmtId="0" fontId="2" fillId="4" borderId="341" xfId="0" applyFont="1" applyFill="1" applyBorder="1" applyAlignment="1">
      <alignment horizontal="left" vertical="top" wrapText="1"/>
    </xf>
    <xf numFmtId="0" fontId="2" fillId="25" borderId="145" xfId="0" applyFont="1" applyFill="1" applyBorder="1" applyAlignment="1">
      <alignment horizontal="left" vertical="top" wrapText="1"/>
    </xf>
    <xf numFmtId="0" fontId="3" fillId="3" borderId="34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10" fillId="0" borderId="177" xfId="0" applyFont="1" applyBorder="1" applyAlignment="1">
      <alignment horizontal="center" vertical="top"/>
    </xf>
    <xf numFmtId="0" fontId="10" fillId="0" borderId="158" xfId="0" applyFont="1" applyBorder="1" applyAlignment="1">
      <alignment horizontal="center" vertical="top"/>
    </xf>
    <xf numFmtId="0" fontId="20" fillId="25" borderId="190" xfId="0" applyFont="1" applyFill="1" applyBorder="1" applyAlignment="1">
      <alignment horizontal="center" vertical="center" textRotation="90" wrapText="1"/>
    </xf>
    <xf numFmtId="0" fontId="20" fillId="25" borderId="186" xfId="0" applyFont="1" applyFill="1" applyBorder="1" applyAlignment="1">
      <alignment horizontal="center" vertical="center" textRotation="90" wrapText="1"/>
    </xf>
    <xf numFmtId="0" fontId="3" fillId="3" borderId="17" xfId="0" applyFont="1" applyFill="1" applyBorder="1" applyAlignment="1">
      <alignment horizontal="left" vertical="top" wrapText="1"/>
    </xf>
    <xf numFmtId="0" fontId="3" fillId="25" borderId="2" xfId="0" applyFont="1" applyFill="1" applyBorder="1" applyAlignment="1">
      <alignment horizontal="left" vertical="top" wrapText="1"/>
    </xf>
    <xf numFmtId="0" fontId="3" fillId="3" borderId="340" xfId="0" applyFont="1" applyFill="1" applyBorder="1" applyAlignment="1">
      <alignment vertical="center" wrapText="1"/>
    </xf>
    <xf numFmtId="0" fontId="3" fillId="3" borderId="9" xfId="0" applyFont="1" applyFill="1" applyBorder="1" applyAlignment="1">
      <alignment vertical="center" wrapText="1"/>
    </xf>
    <xf numFmtId="0" fontId="3" fillId="25" borderId="145" xfId="0" applyFont="1" applyFill="1" applyBorder="1" applyAlignment="1">
      <alignment vertical="center" wrapText="1"/>
    </xf>
    <xf numFmtId="0" fontId="3" fillId="3" borderId="8" xfId="0" applyFont="1" applyFill="1" applyBorder="1" applyAlignment="1">
      <alignment vertical="center" wrapText="1"/>
    </xf>
    <xf numFmtId="0" fontId="3" fillId="5" borderId="164" xfId="0" applyFont="1" applyFill="1" applyBorder="1" applyAlignment="1">
      <alignment horizontal="left" wrapText="1"/>
    </xf>
    <xf numFmtId="0" fontId="3" fillId="5" borderId="171" xfId="0" applyFont="1" applyFill="1" applyBorder="1" applyAlignment="1">
      <alignment horizontal="left" wrapText="1"/>
    </xf>
    <xf numFmtId="0" fontId="3" fillId="5" borderId="170" xfId="0" applyFont="1" applyFill="1" applyBorder="1" applyAlignment="1">
      <alignment horizontal="left" wrapText="1"/>
    </xf>
    <xf numFmtId="0" fontId="3" fillId="3" borderId="34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5" borderId="172" xfId="0" applyFont="1" applyFill="1" applyBorder="1" applyAlignment="1">
      <alignment vertical="center" wrapText="1"/>
    </xf>
    <xf numFmtId="0" fontId="4" fillId="5" borderId="166" xfId="0" applyFont="1" applyFill="1" applyBorder="1" applyAlignment="1">
      <alignment vertical="center" wrapText="1"/>
    </xf>
    <xf numFmtId="0" fontId="4" fillId="5" borderId="5" xfId="0" applyFont="1" applyFill="1" applyBorder="1" applyAlignment="1">
      <alignment vertical="center" wrapText="1"/>
    </xf>
    <xf numFmtId="0" fontId="4" fillId="5" borderId="167" xfId="0" applyFont="1" applyFill="1" applyBorder="1" applyAlignment="1">
      <alignment vertical="center" wrapText="1"/>
    </xf>
    <xf numFmtId="0" fontId="3" fillId="5" borderId="153" xfId="0" applyFont="1" applyFill="1" applyBorder="1" applyAlignment="1">
      <alignment vertical="center" wrapText="1"/>
    </xf>
    <xf numFmtId="0" fontId="3" fillId="5" borderId="187" xfId="0" applyFont="1" applyFill="1" applyBorder="1" applyAlignment="1">
      <alignment vertical="center" wrapText="1"/>
    </xf>
    <xf numFmtId="0" fontId="3" fillId="5" borderId="1" xfId="0" applyFont="1" applyFill="1" applyBorder="1" applyAlignment="1">
      <alignment vertical="center" wrapText="1"/>
    </xf>
    <xf numFmtId="0" fontId="4" fillId="7" borderId="366" xfId="0" applyFont="1" applyFill="1" applyBorder="1" applyAlignment="1">
      <alignment horizontal="left" vertical="top" wrapText="1"/>
    </xf>
    <xf numFmtId="0" fontId="3" fillId="3" borderId="154" xfId="0" applyFont="1" applyFill="1" applyBorder="1" applyAlignment="1">
      <alignment vertical="center" wrapText="1"/>
    </xf>
    <xf numFmtId="0" fontId="3" fillId="4" borderId="343" xfId="0" applyFont="1" applyFill="1" applyBorder="1" applyAlignment="1">
      <alignment vertical="top" wrapText="1"/>
    </xf>
    <xf numFmtId="0" fontId="3" fillId="4" borderId="155" xfId="0" applyFont="1" applyFill="1" applyBorder="1" applyAlignment="1">
      <alignment vertical="top" wrapText="1"/>
    </xf>
    <xf numFmtId="0" fontId="3" fillId="5" borderId="157" xfId="0" applyFont="1" applyFill="1" applyBorder="1" applyAlignment="1">
      <alignment horizontal="left" vertical="top" wrapText="1"/>
    </xf>
    <xf numFmtId="0" fontId="10" fillId="0" borderId="177" xfId="0" applyFont="1" applyBorder="1" applyAlignment="1">
      <alignment horizontal="center" vertical="center"/>
    </xf>
    <xf numFmtId="0" fontId="3" fillId="5" borderId="179" xfId="0" applyFont="1" applyFill="1" applyBorder="1" applyAlignment="1">
      <alignment horizontal="left" vertical="center" wrapText="1"/>
    </xf>
    <xf numFmtId="0" fontId="3" fillId="3" borderId="190" xfId="0" applyFont="1" applyFill="1" applyBorder="1" applyAlignment="1">
      <alignment horizontal="left" vertical="center" wrapText="1"/>
    </xf>
    <xf numFmtId="0" fontId="3" fillId="4" borderId="365" xfId="0" applyFont="1" applyFill="1" applyBorder="1" applyAlignment="1">
      <alignment horizontal="left" vertical="center" wrapText="1"/>
    </xf>
    <xf numFmtId="0" fontId="4" fillId="0" borderId="222" xfId="0" applyFont="1" applyBorder="1" applyAlignment="1">
      <alignment horizontal="left" vertical="center" wrapText="1"/>
    </xf>
    <xf numFmtId="0" fontId="4" fillId="0" borderId="282" xfId="0" applyFont="1" applyBorder="1" applyAlignment="1">
      <alignment horizontal="left" vertical="center" wrapText="1"/>
    </xf>
    <xf numFmtId="0" fontId="4" fillId="0" borderId="192" xfId="0" applyFont="1" applyBorder="1" applyAlignment="1">
      <alignment horizontal="left" vertical="center" wrapText="1"/>
    </xf>
    <xf numFmtId="0" fontId="32" fillId="5" borderId="146" xfId="0" applyFont="1" applyFill="1" applyBorder="1" applyAlignment="1">
      <alignment vertical="center" wrapText="1"/>
    </xf>
    <xf numFmtId="0" fontId="3" fillId="25" borderId="165" xfId="0" applyFont="1" applyFill="1" applyBorder="1" applyAlignment="1">
      <alignment horizontal="left" vertical="top" wrapText="1"/>
    </xf>
    <xf numFmtId="0" fontId="3" fillId="25" borderId="1" xfId="0" applyFont="1" applyFill="1" applyBorder="1" applyAlignment="1">
      <alignment horizontal="left" vertical="top" wrapText="1"/>
    </xf>
    <xf numFmtId="0" fontId="4" fillId="22" borderId="358" xfId="0" applyFont="1" applyFill="1" applyBorder="1" applyAlignment="1">
      <alignment horizontal="center" vertical="top"/>
    </xf>
    <xf numFmtId="0" fontId="4" fillId="22" borderId="359" xfId="0" applyFont="1" applyFill="1" applyBorder="1" applyAlignment="1">
      <alignment horizontal="center" vertical="top"/>
    </xf>
    <xf numFmtId="0" fontId="15" fillId="22" borderId="348" xfId="0" applyFont="1" applyFill="1" applyBorder="1" applyAlignment="1">
      <alignment horizontal="left" vertical="top" wrapText="1"/>
    </xf>
    <xf numFmtId="0" fontId="15" fillId="22" borderId="349" xfId="0" applyFont="1" applyFill="1" applyBorder="1" applyAlignment="1">
      <alignment horizontal="left" vertical="top" wrapText="1"/>
    </xf>
    <xf numFmtId="0" fontId="17" fillId="0" borderId="0" xfId="0" applyFont="1" applyAlignment="1">
      <alignment horizontal="center" vertical="center"/>
    </xf>
    <xf numFmtId="0" fontId="0" fillId="0" borderId="0" xfId="0" applyAlignment="1">
      <alignment horizontal="left" vertical="top" wrapText="1"/>
    </xf>
    <xf numFmtId="0" fontId="0" fillId="7" borderId="0" xfId="0" applyFill="1" applyAlignment="1">
      <alignment horizontal="left" vertical="top" wrapText="1"/>
    </xf>
    <xf numFmtId="0" fontId="12" fillId="0" borderId="0" xfId="0" applyFont="1" applyAlignment="1">
      <alignment horizontal="left" vertical="center"/>
    </xf>
    <xf numFmtId="0" fontId="20" fillId="0" borderId="0" xfId="0" applyFont="1" applyAlignment="1">
      <alignment horizontal="left" vertical="top" wrapText="1"/>
    </xf>
    <xf numFmtId="0" fontId="0" fillId="0" borderId="0" xfId="0" applyAlignment="1">
      <alignment horizontal="left" wrapText="1"/>
    </xf>
    <xf numFmtId="0" fontId="0" fillId="5" borderId="3" xfId="0" applyFill="1" applyBorder="1" applyAlignment="1"/>
    <xf numFmtId="0" fontId="0" fillId="5" borderId="181" xfId="0" applyFill="1" applyBorder="1" applyAlignment="1"/>
    <xf numFmtId="0" fontId="4" fillId="5" borderId="172" xfId="0" applyFont="1" applyFill="1" applyBorder="1" applyAlignment="1"/>
    <xf numFmtId="0" fontId="4" fillId="5" borderId="3" xfId="0" applyFont="1" applyFill="1" applyBorder="1" applyAlignment="1"/>
    <xf numFmtId="0" fontId="4" fillId="5" borderId="181" xfId="0" applyFont="1" applyFill="1" applyBorder="1" applyAlignment="1"/>
    <xf numFmtId="0" fontId="0" fillId="5" borderId="172" xfId="0" applyFill="1" applyBorder="1" applyAlignment="1"/>
  </cellXfs>
  <cellStyles count="1">
    <cellStyle name="Normal" xfId="0" builtinId="0"/>
  </cellStyles>
  <dxfs count="588">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patternType="none">
          <bgColor auto="1"/>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rgb="FFFDEFE7"/>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ECF4FA"/>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AFAF"/>
        </patternFill>
      </fill>
    </dxf>
    <dxf>
      <fill>
        <patternFill>
          <bgColor theme="5" tint="0.79998168889431442"/>
        </patternFill>
      </fill>
    </dxf>
    <dxf>
      <fill>
        <patternFill>
          <bgColor theme="9" tint="0.79998168889431442"/>
        </patternFill>
      </fill>
    </dxf>
    <dxf>
      <fill>
        <patternFill>
          <bgColor rgb="FFF3F5DF"/>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D9B54F"/>
      <color rgb="FFD1A62D"/>
      <color rgb="FFF5ECD3"/>
      <color rgb="FFEEDEB0"/>
      <color rgb="FFFDF1E9"/>
      <color rgb="FFF1F7ED"/>
      <color rgb="FFD8D9F4"/>
      <color rgb="FFE7F1F9"/>
      <color rgb="FFFDEFE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1" lockText="1" noThreeD="1"/>
</file>

<file path=xl/ctrlProps/ctrlProp10.xml><?xml version="1.0" encoding="utf-8"?>
<formControlPr xmlns="http://schemas.microsoft.com/office/spreadsheetml/2009/9/main" objectType="CheckBox" fmlaLink="$P$40" lockText="1" noThreeD="1"/>
</file>

<file path=xl/ctrlProps/ctrlProp100.xml><?xml version="1.0" encoding="utf-8"?>
<formControlPr xmlns="http://schemas.microsoft.com/office/spreadsheetml/2009/9/main" objectType="CheckBox" fmlaLink="$O$14" lockText="1" noThreeD="1"/>
</file>

<file path=xl/ctrlProps/ctrlProp101.xml><?xml version="1.0" encoding="utf-8"?>
<formControlPr xmlns="http://schemas.microsoft.com/office/spreadsheetml/2009/9/main" objectType="CheckBox" fmlaLink="$P$14" lockText="1" noThreeD="1"/>
</file>

<file path=xl/ctrlProps/ctrlProp102.xml><?xml version="1.0" encoding="utf-8"?>
<formControlPr xmlns="http://schemas.microsoft.com/office/spreadsheetml/2009/9/main" objectType="CheckBox" fmlaLink="$Q$14" lockText="1" noThreeD="1"/>
</file>

<file path=xl/ctrlProps/ctrlProp103.xml><?xml version="1.0" encoding="utf-8"?>
<formControlPr xmlns="http://schemas.microsoft.com/office/spreadsheetml/2009/9/main" objectType="CheckBox" fmlaLink="$R$14" lockText="1" noThreeD="1"/>
</file>

<file path=xl/ctrlProps/ctrlProp104.xml><?xml version="1.0" encoding="utf-8"?>
<formControlPr xmlns="http://schemas.microsoft.com/office/spreadsheetml/2009/9/main" objectType="CheckBox" fmlaLink="$S$14" lockText="1" noThreeD="1"/>
</file>

<file path=xl/ctrlProps/ctrlProp105.xml><?xml version="1.0" encoding="utf-8"?>
<formControlPr xmlns="http://schemas.microsoft.com/office/spreadsheetml/2009/9/main" objectType="CheckBox" fmlaLink="$N$44" lockText="1" noThreeD="1"/>
</file>

<file path=xl/ctrlProps/ctrlProp106.xml><?xml version="1.0" encoding="utf-8"?>
<formControlPr xmlns="http://schemas.microsoft.com/office/spreadsheetml/2009/9/main" objectType="CheckBox" fmlaLink="$N$48" lockText="1" noThreeD="1"/>
</file>

<file path=xl/ctrlProps/ctrlProp107.xml><?xml version="1.0" encoding="utf-8"?>
<formControlPr xmlns="http://schemas.microsoft.com/office/spreadsheetml/2009/9/main" objectType="CheckBox" fmlaLink="$O$48" lockText="1" noThreeD="1"/>
</file>

<file path=xl/ctrlProps/ctrlProp108.xml><?xml version="1.0" encoding="utf-8"?>
<formControlPr xmlns="http://schemas.microsoft.com/office/spreadsheetml/2009/9/main" objectType="CheckBox" fmlaLink="$O$44" lockText="1" noThreeD="1"/>
</file>

<file path=xl/ctrlProps/ctrlProp109.xml><?xml version="1.0" encoding="utf-8"?>
<formControlPr xmlns="http://schemas.microsoft.com/office/spreadsheetml/2009/9/main" objectType="CheckBox" fmlaLink="$N$43" lockText="1" noThreeD="1"/>
</file>

<file path=xl/ctrlProps/ctrlProp11.xml><?xml version="1.0" encoding="utf-8"?>
<formControlPr xmlns="http://schemas.microsoft.com/office/spreadsheetml/2009/9/main" objectType="CheckBox" fmlaLink="$H$25" lockText="1" noThreeD="1"/>
</file>

<file path=xl/ctrlProps/ctrlProp110.xml><?xml version="1.0" encoding="utf-8"?>
<formControlPr xmlns="http://schemas.microsoft.com/office/spreadsheetml/2009/9/main" objectType="CheckBox" fmlaLink="$O$43" lockText="1" noThreeD="1"/>
</file>

<file path=xl/ctrlProps/ctrlProp111.xml><?xml version="1.0" encoding="utf-8"?>
<formControlPr xmlns="http://schemas.microsoft.com/office/spreadsheetml/2009/9/main" objectType="CheckBox" fmlaLink="$N$18" lockText="1" noThreeD="1"/>
</file>

<file path=xl/ctrlProps/ctrlProp112.xml><?xml version="1.0" encoding="utf-8"?>
<formControlPr xmlns="http://schemas.microsoft.com/office/spreadsheetml/2009/9/main" objectType="CheckBox" fmlaLink="$O$18" lockText="1" noThreeD="1"/>
</file>

<file path=xl/ctrlProps/ctrlProp113.xml><?xml version="1.0" encoding="utf-8"?>
<formControlPr xmlns="http://schemas.microsoft.com/office/spreadsheetml/2009/9/main" objectType="CheckBox" fmlaLink="$P$18" lockText="1" noThreeD="1"/>
</file>

<file path=xl/ctrlProps/ctrlProp114.xml><?xml version="1.0" encoding="utf-8"?>
<formControlPr xmlns="http://schemas.microsoft.com/office/spreadsheetml/2009/9/main" objectType="CheckBox" fmlaLink="$Q$18" lockText="1" noThreeD="1"/>
</file>

<file path=xl/ctrlProps/ctrlProp115.xml><?xml version="1.0" encoding="utf-8"?>
<formControlPr xmlns="http://schemas.microsoft.com/office/spreadsheetml/2009/9/main" objectType="CheckBox" fmlaLink="$R$18" lockText="1" noThreeD="1"/>
</file>

<file path=xl/ctrlProps/ctrlProp116.xml><?xml version="1.0" encoding="utf-8"?>
<formControlPr xmlns="http://schemas.microsoft.com/office/spreadsheetml/2009/9/main" objectType="CheckBox" fmlaLink="$S$18" lockText="1" noThreeD="1"/>
</file>

<file path=xl/ctrlProps/ctrlProp117.xml><?xml version="1.0" encoding="utf-8"?>
<formControlPr xmlns="http://schemas.microsoft.com/office/spreadsheetml/2009/9/main" objectType="CheckBox" fmlaLink="$N$37" lockText="1" noThreeD="1"/>
</file>

<file path=xl/ctrlProps/ctrlProp118.xml><?xml version="1.0" encoding="utf-8"?>
<formControlPr xmlns="http://schemas.microsoft.com/office/spreadsheetml/2009/9/main" objectType="CheckBox" fmlaLink="$O$37" lockText="1" noThreeD="1"/>
</file>

<file path=xl/ctrlProps/ctrlProp119.xml><?xml version="1.0" encoding="utf-8"?>
<formControlPr xmlns="http://schemas.microsoft.com/office/spreadsheetml/2009/9/main" objectType="CheckBox" fmlaLink="$P$37" lockText="1" noThreeD="1"/>
</file>

<file path=xl/ctrlProps/ctrlProp12.xml><?xml version="1.0" encoding="utf-8"?>
<formControlPr xmlns="http://schemas.microsoft.com/office/spreadsheetml/2009/9/main" objectType="CheckBox" fmlaLink="$H$27" lockText="1" noThreeD="1"/>
</file>

<file path=xl/ctrlProps/ctrlProp120.xml><?xml version="1.0" encoding="utf-8"?>
<formControlPr xmlns="http://schemas.microsoft.com/office/spreadsheetml/2009/9/main" objectType="CheckBox" fmlaLink="$Q$37" lockText="1" noThreeD="1"/>
</file>

<file path=xl/ctrlProps/ctrlProp121.xml><?xml version="1.0" encoding="utf-8"?>
<formControlPr xmlns="http://schemas.microsoft.com/office/spreadsheetml/2009/9/main" objectType="CheckBox" fmlaLink="$R$37" lockText="1" noThreeD="1"/>
</file>

<file path=xl/ctrlProps/ctrlProp122.xml><?xml version="1.0" encoding="utf-8"?>
<formControlPr xmlns="http://schemas.microsoft.com/office/spreadsheetml/2009/9/main" objectType="CheckBox" fmlaLink="$S$37" lockText="1" noThreeD="1"/>
</file>

<file path=xl/ctrlProps/ctrlProp123.xml><?xml version="1.0" encoding="utf-8"?>
<formControlPr xmlns="http://schemas.microsoft.com/office/spreadsheetml/2009/9/main" objectType="CheckBox" fmlaLink="$N$21" lockText="1" noThreeD="1"/>
</file>

<file path=xl/ctrlProps/ctrlProp124.xml><?xml version="1.0" encoding="utf-8"?>
<formControlPr xmlns="http://schemas.microsoft.com/office/spreadsheetml/2009/9/main" objectType="CheckBox" fmlaLink="$O$21" lockText="1" noThreeD="1"/>
</file>

<file path=xl/ctrlProps/ctrlProp125.xml><?xml version="1.0" encoding="utf-8"?>
<formControlPr xmlns="http://schemas.microsoft.com/office/spreadsheetml/2009/9/main" objectType="CheckBox" fmlaLink="$P$21" lockText="1" noThreeD="1"/>
</file>

<file path=xl/ctrlProps/ctrlProp126.xml><?xml version="1.0" encoding="utf-8"?>
<formControlPr xmlns="http://schemas.microsoft.com/office/spreadsheetml/2009/9/main" objectType="CheckBox" fmlaLink="$Q$21" lockText="1" noThreeD="1"/>
</file>

<file path=xl/ctrlProps/ctrlProp127.xml><?xml version="1.0" encoding="utf-8"?>
<formControlPr xmlns="http://schemas.microsoft.com/office/spreadsheetml/2009/9/main" objectType="CheckBox" fmlaLink="$R$21" lockText="1" noThreeD="1"/>
</file>

<file path=xl/ctrlProps/ctrlProp128.xml><?xml version="1.0" encoding="utf-8"?>
<formControlPr xmlns="http://schemas.microsoft.com/office/spreadsheetml/2009/9/main" objectType="CheckBox" fmlaLink="$S$21" lockText="1" noThreeD="1"/>
</file>

<file path=xl/ctrlProps/ctrlProp129.xml><?xml version="1.0" encoding="utf-8"?>
<formControlPr xmlns="http://schemas.microsoft.com/office/spreadsheetml/2009/9/main" objectType="CheckBox" fmlaLink="$N$52" lockText="1" noThreeD="1"/>
</file>

<file path=xl/ctrlProps/ctrlProp13.xml><?xml version="1.0" encoding="utf-8"?>
<formControlPr xmlns="http://schemas.microsoft.com/office/spreadsheetml/2009/9/main" objectType="CheckBox" fmlaLink="$H$26" lockText="1" noThreeD="1"/>
</file>

<file path=xl/ctrlProps/ctrlProp130.xml><?xml version="1.0" encoding="utf-8"?>
<formControlPr xmlns="http://schemas.microsoft.com/office/spreadsheetml/2009/9/main" objectType="CheckBox" fmlaLink="$O$52" lockText="1" noThreeD="1"/>
</file>

<file path=xl/ctrlProps/ctrlProp131.xml><?xml version="1.0" encoding="utf-8"?>
<formControlPr xmlns="http://schemas.microsoft.com/office/spreadsheetml/2009/9/main" objectType="CheckBox" fmlaLink="$R$10" lockText="1" noThreeD="1"/>
</file>

<file path=xl/ctrlProps/ctrlProp132.xml><?xml version="1.0" encoding="utf-8"?>
<formControlPr xmlns="http://schemas.microsoft.com/office/spreadsheetml/2009/9/main" objectType="CheckBox" fmlaLink="$R$13" lockText="1" noThreeD="1"/>
</file>

<file path=xl/ctrlProps/ctrlProp133.xml><?xml version="1.0" encoding="utf-8"?>
<formControlPr xmlns="http://schemas.microsoft.com/office/spreadsheetml/2009/9/main" objectType="CheckBox" fmlaLink="$N$55" lockText="1" noThreeD="1"/>
</file>

<file path=xl/ctrlProps/ctrlProp134.xml><?xml version="1.0" encoding="utf-8"?>
<formControlPr xmlns="http://schemas.microsoft.com/office/spreadsheetml/2009/9/main" objectType="CheckBox" fmlaLink="$O$55" lockText="1" noThreeD="1"/>
</file>

<file path=xl/ctrlProps/ctrlProp135.xml><?xml version="1.0" encoding="utf-8"?>
<formControlPr xmlns="http://schemas.microsoft.com/office/spreadsheetml/2009/9/main" objectType="CheckBox" fmlaLink="$M$21" lockText="1" noThreeD="1"/>
</file>

<file path=xl/ctrlProps/ctrlProp136.xml><?xml version="1.0" encoding="utf-8"?>
<formControlPr xmlns="http://schemas.microsoft.com/office/spreadsheetml/2009/9/main" objectType="CheckBox" fmlaLink="$L$21" lockText="1" noThreeD="1"/>
</file>

<file path=xl/ctrlProps/ctrlProp137.xml><?xml version="1.0" encoding="utf-8"?>
<formControlPr xmlns="http://schemas.microsoft.com/office/spreadsheetml/2009/9/main" objectType="CheckBox" fmlaLink="$L$26" lockText="1" noThreeD="1"/>
</file>

<file path=xl/ctrlProps/ctrlProp138.xml><?xml version="1.0" encoding="utf-8"?>
<formControlPr xmlns="http://schemas.microsoft.com/office/spreadsheetml/2009/9/main" objectType="CheckBox" fmlaLink="$M$26" lockText="1" noThreeD="1"/>
</file>

<file path=xl/ctrlProps/ctrlProp139.xml><?xml version="1.0" encoding="utf-8"?>
<formControlPr xmlns="http://schemas.microsoft.com/office/spreadsheetml/2009/9/main" objectType="CheckBox" fmlaLink="$L$7" lockText="1" noThreeD="1"/>
</file>

<file path=xl/ctrlProps/ctrlProp14.xml><?xml version="1.0" encoding="utf-8"?>
<formControlPr xmlns="http://schemas.microsoft.com/office/spreadsheetml/2009/9/main" objectType="CheckBox" fmlaLink="$H$28" lockText="1" noThreeD="1"/>
</file>

<file path=xl/ctrlProps/ctrlProp140.xml><?xml version="1.0" encoding="utf-8"?>
<formControlPr xmlns="http://schemas.microsoft.com/office/spreadsheetml/2009/9/main" objectType="CheckBox" fmlaLink="$M$7" lockText="1" noThreeD="1"/>
</file>

<file path=xl/ctrlProps/ctrlProp141.xml><?xml version="1.0" encoding="utf-8"?>
<formControlPr xmlns="http://schemas.microsoft.com/office/spreadsheetml/2009/9/main" objectType="CheckBox" fmlaLink="$N$7" lockText="1" noThreeD="1"/>
</file>

<file path=xl/ctrlProps/ctrlProp142.xml><?xml version="1.0" encoding="utf-8"?>
<formControlPr xmlns="http://schemas.microsoft.com/office/spreadsheetml/2009/9/main" objectType="CheckBox" fmlaLink="$L$15" lockText="1" noThreeD="1"/>
</file>

<file path=xl/ctrlProps/ctrlProp143.xml><?xml version="1.0" encoding="utf-8"?>
<formControlPr xmlns="http://schemas.microsoft.com/office/spreadsheetml/2009/9/main" objectType="CheckBox" fmlaLink="$L$17" lockText="1" noThreeD="1"/>
</file>

<file path=xl/ctrlProps/ctrlProp144.xml><?xml version="1.0" encoding="utf-8"?>
<formControlPr xmlns="http://schemas.microsoft.com/office/spreadsheetml/2009/9/main" objectType="CheckBox" fmlaLink="$N$15" lockText="1" noThreeD="1"/>
</file>

<file path=xl/ctrlProps/ctrlProp145.xml><?xml version="1.0" encoding="utf-8"?>
<formControlPr xmlns="http://schemas.microsoft.com/office/spreadsheetml/2009/9/main" objectType="CheckBox" fmlaLink="$N$17" lockText="1" noThreeD="1"/>
</file>

<file path=xl/ctrlProps/ctrlProp146.xml><?xml version="1.0" encoding="utf-8"?>
<formControlPr xmlns="http://schemas.microsoft.com/office/spreadsheetml/2009/9/main" objectType="CheckBox" fmlaLink="$O$7" lockText="1" noThreeD="1"/>
</file>

<file path=xl/ctrlProps/ctrlProp147.xml><?xml version="1.0" encoding="utf-8"?>
<formControlPr xmlns="http://schemas.microsoft.com/office/spreadsheetml/2009/9/main" objectType="CheckBox" fmlaLink="$M$15" lockText="1" noThreeD="1"/>
</file>

<file path=xl/ctrlProps/ctrlProp148.xml><?xml version="1.0" encoding="utf-8"?>
<formControlPr xmlns="http://schemas.microsoft.com/office/spreadsheetml/2009/9/main" objectType="CheckBox" fmlaLink="$O$15" lockText="1" noThreeD="1"/>
</file>

<file path=xl/ctrlProps/ctrlProp149.xml><?xml version="1.0" encoding="utf-8"?>
<formControlPr xmlns="http://schemas.microsoft.com/office/spreadsheetml/2009/9/main" objectType="CheckBox" fmlaLink="$M$17" lockText="1" noThreeD="1"/>
</file>

<file path=xl/ctrlProps/ctrlProp15.xml><?xml version="1.0" encoding="utf-8"?>
<formControlPr xmlns="http://schemas.microsoft.com/office/spreadsheetml/2009/9/main" objectType="CheckBox" fmlaLink="$H$31" lockText="1" noThreeD="1"/>
</file>

<file path=xl/ctrlProps/ctrlProp150.xml><?xml version="1.0" encoding="utf-8"?>
<formControlPr xmlns="http://schemas.microsoft.com/office/spreadsheetml/2009/9/main" objectType="CheckBox" fmlaLink="$O$17" lockText="1" noThreeD="1"/>
</file>

<file path=xl/ctrlProps/ctrlProp151.xml><?xml version="1.0" encoding="utf-8"?>
<formControlPr xmlns="http://schemas.microsoft.com/office/spreadsheetml/2009/9/main" objectType="CheckBox" fmlaLink="$P$7" lockText="1" noThreeD="1"/>
</file>

<file path=xl/ctrlProps/ctrlProp152.xml><?xml version="1.0" encoding="utf-8"?>
<formControlPr xmlns="http://schemas.microsoft.com/office/spreadsheetml/2009/9/main" objectType="CheckBox" fmlaLink="$P$15" lockText="1" noThreeD="1"/>
</file>

<file path=xl/ctrlProps/ctrlProp153.xml><?xml version="1.0" encoding="utf-8"?>
<formControlPr xmlns="http://schemas.microsoft.com/office/spreadsheetml/2009/9/main" objectType="CheckBox" fmlaLink="$P$17" lockText="1" noThreeD="1"/>
</file>

<file path=xl/ctrlProps/ctrlProp154.xml><?xml version="1.0" encoding="utf-8"?>
<formControlPr xmlns="http://schemas.microsoft.com/office/spreadsheetml/2009/9/main" objectType="CheckBox" fmlaLink="$Q$7" lockText="1" noThreeD="1"/>
</file>

<file path=xl/ctrlProps/ctrlProp155.xml><?xml version="1.0" encoding="utf-8"?>
<formControlPr xmlns="http://schemas.microsoft.com/office/spreadsheetml/2009/9/main" objectType="CheckBox" fmlaLink="$Q$15" lockText="1" noThreeD="1"/>
</file>

<file path=xl/ctrlProps/ctrlProp156.xml><?xml version="1.0" encoding="utf-8"?>
<formControlPr xmlns="http://schemas.microsoft.com/office/spreadsheetml/2009/9/main" objectType="CheckBox" fmlaLink="$Q$17" lockText="1" noThreeD="1"/>
</file>

<file path=xl/ctrlProps/ctrlProp157.xml><?xml version="1.0" encoding="utf-8"?>
<formControlPr xmlns="http://schemas.microsoft.com/office/spreadsheetml/2009/9/main" objectType="CheckBox" fmlaLink="$L$31" lockText="1" noThreeD="1"/>
</file>

<file path=xl/ctrlProps/ctrlProp158.xml><?xml version="1.0" encoding="utf-8"?>
<formControlPr xmlns="http://schemas.microsoft.com/office/spreadsheetml/2009/9/main" objectType="CheckBox" fmlaLink="$M$31" lockText="1" noThreeD="1"/>
</file>

<file path=xl/ctrlProps/ctrlProp159.xml><?xml version="1.0" encoding="utf-8"?>
<formControlPr xmlns="http://schemas.microsoft.com/office/spreadsheetml/2009/9/main" objectType="CheckBox" fmlaLink="$L$34" lockText="1" noThreeD="1"/>
</file>

<file path=xl/ctrlProps/ctrlProp16.xml><?xml version="1.0" encoding="utf-8"?>
<formControlPr xmlns="http://schemas.microsoft.com/office/spreadsheetml/2009/9/main" objectType="CheckBox" fmlaLink="$H$29" lockText="1" noThreeD="1"/>
</file>

<file path=xl/ctrlProps/ctrlProp160.xml><?xml version="1.0" encoding="utf-8"?>
<formControlPr xmlns="http://schemas.microsoft.com/office/spreadsheetml/2009/9/main" objectType="CheckBox" fmlaLink="$M$34" lockText="1" noThreeD="1"/>
</file>

<file path=xl/ctrlProps/ctrlProp161.xml><?xml version="1.0" encoding="utf-8"?>
<formControlPr xmlns="http://schemas.microsoft.com/office/spreadsheetml/2009/9/main" objectType="CheckBox" fmlaLink="$N$51" lockText="1" noThreeD="1"/>
</file>

<file path=xl/ctrlProps/ctrlProp162.xml><?xml version="1.0" encoding="utf-8"?>
<formControlPr xmlns="http://schemas.microsoft.com/office/spreadsheetml/2009/9/main" objectType="CheckBox" fmlaLink="$O$51" lockText="1" noThreeD="1"/>
</file>

<file path=xl/ctrlProps/ctrlProp163.xml><?xml version="1.0" encoding="utf-8"?>
<formControlPr xmlns="http://schemas.microsoft.com/office/spreadsheetml/2009/9/main" objectType="CheckBox" fmlaLink="$N$10" lockText="1" noThreeD="1"/>
</file>

<file path=xl/ctrlProps/ctrlProp164.xml><?xml version="1.0" encoding="utf-8"?>
<formControlPr xmlns="http://schemas.microsoft.com/office/spreadsheetml/2009/9/main" objectType="CheckBox" fmlaLink="$O$10" lockText="1" noThreeD="1"/>
</file>

<file path=xl/ctrlProps/ctrlProp165.xml><?xml version="1.0" encoding="utf-8"?>
<formControlPr xmlns="http://schemas.microsoft.com/office/spreadsheetml/2009/9/main" objectType="CheckBox" fmlaLink="$P$10" lockText="1" noThreeD="1"/>
</file>

<file path=xl/ctrlProps/ctrlProp166.xml><?xml version="1.0" encoding="utf-8"?>
<formControlPr xmlns="http://schemas.microsoft.com/office/spreadsheetml/2009/9/main" objectType="CheckBox" fmlaLink="$Q$10" lockText="1" noThreeD="1"/>
</file>

<file path=xl/ctrlProps/ctrlProp167.xml><?xml version="1.0" encoding="utf-8"?>
<formControlPr xmlns="http://schemas.microsoft.com/office/spreadsheetml/2009/9/main" objectType="CheckBox" fmlaLink="$N$14" lockText="1" noThreeD="1"/>
</file>

<file path=xl/ctrlProps/ctrlProp168.xml><?xml version="1.0" encoding="utf-8"?>
<formControlPr xmlns="http://schemas.microsoft.com/office/spreadsheetml/2009/9/main" objectType="CheckBox" fmlaLink="$O$14" lockText="1" noThreeD="1"/>
</file>

<file path=xl/ctrlProps/ctrlProp169.xml><?xml version="1.0" encoding="utf-8"?>
<formControlPr xmlns="http://schemas.microsoft.com/office/spreadsheetml/2009/9/main" objectType="CheckBox" fmlaLink="$P$14" lockText="1" noThreeD="1"/>
</file>

<file path=xl/ctrlProps/ctrlProp17.xml><?xml version="1.0" encoding="utf-8"?>
<formControlPr xmlns="http://schemas.microsoft.com/office/spreadsheetml/2009/9/main" objectType="CheckBox" fmlaLink="$H$32" lockText="1" noThreeD="1"/>
</file>

<file path=xl/ctrlProps/ctrlProp170.xml><?xml version="1.0" encoding="utf-8"?>
<formControlPr xmlns="http://schemas.microsoft.com/office/spreadsheetml/2009/9/main" objectType="CheckBox" fmlaLink="$Q$14"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N$31" lockText="1" noThreeD="1"/>
</file>

<file path=xl/ctrlProps/ctrlProp178.xml><?xml version="1.0" encoding="utf-8"?>
<formControlPr xmlns="http://schemas.microsoft.com/office/spreadsheetml/2009/9/main" objectType="CheckBox" fmlaLink="$O$31" lockText="1" noThreeD="1"/>
</file>

<file path=xl/ctrlProps/ctrlProp179.xml><?xml version="1.0" encoding="utf-8"?>
<formControlPr xmlns="http://schemas.microsoft.com/office/spreadsheetml/2009/9/main" objectType="CheckBox" fmlaLink="$P$31" lockText="1" noThreeD="1"/>
</file>

<file path=xl/ctrlProps/ctrlProp18.xml><?xml version="1.0" encoding="utf-8"?>
<formControlPr xmlns="http://schemas.microsoft.com/office/spreadsheetml/2009/9/main" objectType="CheckBox" fmlaLink="$I$25" lockText="1" noThreeD="1"/>
</file>

<file path=xl/ctrlProps/ctrlProp180.xml><?xml version="1.0" encoding="utf-8"?>
<formControlPr xmlns="http://schemas.microsoft.com/office/spreadsheetml/2009/9/main" objectType="CheckBox" fmlaLink="$Q$31" lockText="1" noThreeD="1"/>
</file>

<file path=xl/ctrlProps/ctrlProp181.xml><?xml version="1.0" encoding="utf-8"?>
<formControlPr xmlns="http://schemas.microsoft.com/office/spreadsheetml/2009/9/main" objectType="CheckBox" fmlaLink="$N$34" lockText="1" noThreeD="1"/>
</file>

<file path=xl/ctrlProps/ctrlProp182.xml><?xml version="1.0" encoding="utf-8"?>
<formControlPr xmlns="http://schemas.microsoft.com/office/spreadsheetml/2009/9/main" objectType="CheckBox" fmlaLink="$P$34" lockText="1" noThreeD="1"/>
</file>

<file path=xl/ctrlProps/ctrlProp183.xml><?xml version="1.0" encoding="utf-8"?>
<formControlPr xmlns="http://schemas.microsoft.com/office/spreadsheetml/2009/9/main" objectType="CheckBox" fmlaLink="$N$43" lockText="1" noThreeD="1"/>
</file>

<file path=xl/ctrlProps/ctrlProp184.xml><?xml version="1.0" encoding="utf-8"?>
<formControlPr xmlns="http://schemas.microsoft.com/office/spreadsheetml/2009/9/main" objectType="CheckBox" fmlaLink="$O$43" lockText="1" noThreeD="1"/>
</file>

<file path=xl/ctrlProps/ctrlProp185.xml><?xml version="1.0" encoding="utf-8"?>
<formControlPr xmlns="http://schemas.microsoft.com/office/spreadsheetml/2009/9/main" objectType="CheckBox" fmlaLink="$O$34" lockText="1" noThreeD="1"/>
</file>

<file path=xl/ctrlProps/ctrlProp186.xml><?xml version="1.0" encoding="utf-8"?>
<formControlPr xmlns="http://schemas.microsoft.com/office/spreadsheetml/2009/9/main" objectType="CheckBox" fmlaLink="$Q$34" lockText="1" noThreeD="1"/>
</file>

<file path=xl/ctrlProps/ctrlProp187.xml><?xml version="1.0" encoding="utf-8"?>
<formControlPr xmlns="http://schemas.microsoft.com/office/spreadsheetml/2009/9/main" objectType="CheckBox" fmlaLink="$N$42" lockText="1" noThreeD="1"/>
</file>

<file path=xl/ctrlProps/ctrlProp188.xml><?xml version="1.0" encoding="utf-8"?>
<formControlPr xmlns="http://schemas.microsoft.com/office/spreadsheetml/2009/9/main" objectType="CheckBox" fmlaLink="$O$42" lockText="1" noThreeD="1"/>
</file>

<file path=xl/ctrlProps/ctrlProp189.xml><?xml version="1.0" encoding="utf-8"?>
<formControlPr xmlns="http://schemas.microsoft.com/office/spreadsheetml/2009/9/main" objectType="CheckBox" fmlaLink="$N$47" lockText="1" noThreeD="1"/>
</file>

<file path=xl/ctrlProps/ctrlProp19.xml><?xml version="1.0" encoding="utf-8"?>
<formControlPr xmlns="http://schemas.microsoft.com/office/spreadsheetml/2009/9/main" objectType="CheckBox" fmlaLink="$I$27" lockText="1" noThreeD="1"/>
</file>

<file path=xl/ctrlProps/ctrlProp190.xml><?xml version="1.0" encoding="utf-8"?>
<formControlPr xmlns="http://schemas.microsoft.com/office/spreadsheetml/2009/9/main" objectType="CheckBox" fmlaLink="$O$47" lockText="1" noThreeD="1"/>
</file>

<file path=xl/ctrlProps/ctrlProp191.xml><?xml version="1.0" encoding="utf-8"?>
<formControlPr xmlns="http://schemas.microsoft.com/office/spreadsheetml/2009/9/main" objectType="CheckBox" fmlaLink="$R$10" lockText="1" noThreeD="1"/>
</file>

<file path=xl/ctrlProps/ctrlProp192.xml><?xml version="1.0" encoding="utf-8"?>
<formControlPr xmlns="http://schemas.microsoft.com/office/spreadsheetml/2009/9/main" objectType="CheckBox" fmlaLink="$S$10" lockText="1" noThreeD="1"/>
</file>

<file path=xl/ctrlProps/ctrlProp193.xml><?xml version="1.0" encoding="utf-8"?>
<formControlPr xmlns="http://schemas.microsoft.com/office/spreadsheetml/2009/9/main" objectType="CheckBox" fmlaLink="$R$14" lockText="1" noThreeD="1"/>
</file>

<file path=xl/ctrlProps/ctrlProp194.xml><?xml version="1.0" encoding="utf-8"?>
<formControlPr xmlns="http://schemas.microsoft.com/office/spreadsheetml/2009/9/main" objectType="CheckBox" fmlaLink="$S$14"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I$2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31" lockText="1" noThreeD="1"/>
</file>

<file path=xl/ctrlProps/ctrlProp202.xml><?xml version="1.0" encoding="utf-8"?>
<formControlPr xmlns="http://schemas.microsoft.com/office/spreadsheetml/2009/9/main" objectType="CheckBox" fmlaLink="$S$31" lockText="1" noThreeD="1"/>
</file>

<file path=xl/ctrlProps/ctrlProp203.xml><?xml version="1.0" encoding="utf-8"?>
<formControlPr xmlns="http://schemas.microsoft.com/office/spreadsheetml/2009/9/main" objectType="CheckBox" fmlaLink="$R$34" lockText="1" noThreeD="1"/>
</file>

<file path=xl/ctrlProps/ctrlProp204.xml><?xml version="1.0" encoding="utf-8"?>
<formControlPr xmlns="http://schemas.microsoft.com/office/spreadsheetml/2009/9/main" objectType="CheckBox" fmlaLink="$S$34" lockText="1" noThreeD="1"/>
</file>

<file path=xl/ctrlProps/ctrlProp205.xml><?xml version="1.0" encoding="utf-8"?>
<formControlPr xmlns="http://schemas.microsoft.com/office/spreadsheetml/2009/9/main" objectType="CheckBox" fmlaLink="$P$14" lockText="1" noThreeD="1"/>
</file>

<file path=xl/ctrlProps/ctrlProp206.xml><?xml version="1.0" encoding="utf-8"?>
<formControlPr xmlns="http://schemas.microsoft.com/office/spreadsheetml/2009/9/main" objectType="CheckBox" fmlaLink="$Q$14" lockText="1" noThreeD="1"/>
</file>

<file path=xl/ctrlProps/ctrlProp207.xml><?xml version="1.0" encoding="utf-8"?>
<formControlPr xmlns="http://schemas.microsoft.com/office/spreadsheetml/2009/9/main" objectType="CheckBox" fmlaLink="$R$14" lockText="1" noThreeD="1"/>
</file>

<file path=xl/ctrlProps/ctrlProp208.xml><?xml version="1.0" encoding="utf-8"?>
<formControlPr xmlns="http://schemas.microsoft.com/office/spreadsheetml/2009/9/main" objectType="CheckBox" fmlaLink="$S$14"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fmlaLink="$H$30" lockText="1" noThreeD="1"/>
</file>

<file path=xl/ctrlProps/ctrlProp210.xml><?xml version="1.0" encoding="utf-8"?>
<formControlPr xmlns="http://schemas.microsoft.com/office/spreadsheetml/2009/9/main" objectType="CheckBox" fmlaLink="$O$17" lockText="1" noThreeD="1"/>
</file>

<file path=xl/ctrlProps/ctrlProp211.xml><?xml version="1.0" encoding="utf-8"?>
<formControlPr xmlns="http://schemas.microsoft.com/office/spreadsheetml/2009/9/main" objectType="CheckBox" fmlaLink="$P$17" lockText="1" noThreeD="1"/>
</file>

<file path=xl/ctrlProps/ctrlProp212.xml><?xml version="1.0" encoding="utf-8"?>
<formControlPr xmlns="http://schemas.microsoft.com/office/spreadsheetml/2009/9/main" objectType="CheckBox" fmlaLink="$Q$17" lockText="1" noThreeD="1"/>
</file>

<file path=xl/ctrlProps/ctrlProp213.xml><?xml version="1.0" encoding="utf-8"?>
<formControlPr xmlns="http://schemas.microsoft.com/office/spreadsheetml/2009/9/main" objectType="CheckBox" fmlaLink="$R$17" lockText="1" noThreeD="1"/>
</file>

<file path=xl/ctrlProps/ctrlProp214.xml><?xml version="1.0" encoding="utf-8"?>
<formControlPr xmlns="http://schemas.microsoft.com/office/spreadsheetml/2009/9/main" objectType="CheckBox" fmlaLink="$S$17" lockText="1" noThreeD="1"/>
</file>

<file path=xl/ctrlProps/ctrlProp215.xml><?xml version="1.0" encoding="utf-8"?>
<formControlPr xmlns="http://schemas.microsoft.com/office/spreadsheetml/2009/9/main" objectType="CheckBox" fmlaLink="N22" lockText="1" noThreeD="1"/>
</file>

<file path=xl/ctrlProps/ctrlProp216.xml><?xml version="1.0" encoding="utf-8"?>
<formControlPr xmlns="http://schemas.microsoft.com/office/spreadsheetml/2009/9/main" objectType="CheckBox" fmlaLink="$R$22" lockText="1" noThreeD="1"/>
</file>

<file path=xl/ctrlProps/ctrlProp217.xml><?xml version="1.0" encoding="utf-8"?>
<formControlPr xmlns="http://schemas.microsoft.com/office/spreadsheetml/2009/9/main" objectType="CheckBox" fmlaLink="$S$22" lockText="1" noThreeD="1"/>
</file>

<file path=xl/ctrlProps/ctrlProp218.xml><?xml version="1.0" encoding="utf-8"?>
<formControlPr xmlns="http://schemas.microsoft.com/office/spreadsheetml/2009/9/main" objectType="CheckBox" fmlaLink="$N$25" lockText="1" noThreeD="1"/>
</file>

<file path=xl/ctrlProps/ctrlProp219.xml><?xml version="1.0" encoding="utf-8"?>
<formControlPr xmlns="http://schemas.microsoft.com/office/spreadsheetml/2009/9/main" objectType="CheckBox" fmlaLink="$O$25" lockText="1" noThreeD="1"/>
</file>

<file path=xl/ctrlProps/ctrlProp22.xml><?xml version="1.0" encoding="utf-8"?>
<formControlPr xmlns="http://schemas.microsoft.com/office/spreadsheetml/2009/9/main" objectType="CheckBox" fmlaLink="$H$33" lockText="1" noThreeD="1"/>
</file>

<file path=xl/ctrlProps/ctrlProp220.xml><?xml version="1.0" encoding="utf-8"?>
<formControlPr xmlns="http://schemas.microsoft.com/office/spreadsheetml/2009/9/main" objectType="CheckBox" fmlaLink="$P$25" lockText="1" noThreeD="1"/>
</file>

<file path=xl/ctrlProps/ctrlProp221.xml><?xml version="1.0" encoding="utf-8"?>
<formControlPr xmlns="http://schemas.microsoft.com/office/spreadsheetml/2009/9/main" objectType="CheckBox" fmlaLink="$Q$25" lockText="1" noThreeD="1"/>
</file>

<file path=xl/ctrlProps/ctrlProp222.xml><?xml version="1.0" encoding="utf-8"?>
<formControlPr xmlns="http://schemas.microsoft.com/office/spreadsheetml/2009/9/main" objectType="CheckBox" fmlaLink="$R$25" lockText="1" noThreeD="1"/>
</file>

<file path=xl/ctrlProps/ctrlProp223.xml><?xml version="1.0" encoding="utf-8"?>
<formControlPr xmlns="http://schemas.microsoft.com/office/spreadsheetml/2009/9/main" objectType="CheckBox" fmlaLink="$S$25" lockText="1" noThreeD="1"/>
</file>

<file path=xl/ctrlProps/ctrlProp224.xml><?xml version="1.0" encoding="utf-8"?>
<formControlPr xmlns="http://schemas.microsoft.com/office/spreadsheetml/2009/9/main" objectType="CheckBox" fmlaLink="$O$22" lockText="1" noThreeD="1"/>
</file>

<file path=xl/ctrlProps/ctrlProp225.xml><?xml version="1.0" encoding="utf-8"?>
<formControlPr xmlns="http://schemas.microsoft.com/office/spreadsheetml/2009/9/main" objectType="CheckBox" fmlaLink="$P$22" lockText="1" noThreeD="1"/>
</file>

<file path=xl/ctrlProps/ctrlProp226.xml><?xml version="1.0" encoding="utf-8"?>
<formControlPr xmlns="http://schemas.microsoft.com/office/spreadsheetml/2009/9/main" objectType="CheckBox" fmlaLink="$Q$22" lockText="1" noThreeD="1"/>
</file>

<file path=xl/ctrlProps/ctrlProp227.xml><?xml version="1.0" encoding="utf-8"?>
<formControlPr xmlns="http://schemas.microsoft.com/office/spreadsheetml/2009/9/main" objectType="CheckBox" fmlaLink="$N$43" lockText="1" noThreeD="1"/>
</file>

<file path=xl/ctrlProps/ctrlProp228.xml><?xml version="1.0" encoding="utf-8"?>
<formControlPr xmlns="http://schemas.microsoft.com/office/spreadsheetml/2009/9/main" objectType="CheckBox" fmlaLink="$N$47" lockText="1" noThreeD="1"/>
</file>

<file path=xl/ctrlProps/ctrlProp229.xml><?xml version="1.0" encoding="utf-8"?>
<formControlPr xmlns="http://schemas.microsoft.com/office/spreadsheetml/2009/9/main" objectType="CheckBox" fmlaLink="$O$47" lockText="1" noThreeD="1"/>
</file>

<file path=xl/ctrlProps/ctrlProp23.xml><?xml version="1.0" encoding="utf-8"?>
<formControlPr xmlns="http://schemas.microsoft.com/office/spreadsheetml/2009/9/main" objectType="CheckBox" fmlaLink="$I$33" lockText="1" noThreeD="1"/>
</file>

<file path=xl/ctrlProps/ctrlProp230.xml><?xml version="1.0" encoding="utf-8"?>
<formControlPr xmlns="http://schemas.microsoft.com/office/spreadsheetml/2009/9/main" objectType="CheckBox" fmlaLink="$O$43" lockText="1" noThreeD="1"/>
</file>

<file path=xl/ctrlProps/ctrlProp231.xml><?xml version="1.0" encoding="utf-8"?>
<formControlPr xmlns="http://schemas.microsoft.com/office/spreadsheetml/2009/9/main" objectType="CheckBox" fmlaLink="$N$42" lockText="1" noThreeD="1"/>
</file>

<file path=xl/ctrlProps/ctrlProp232.xml><?xml version="1.0" encoding="utf-8"?>
<formControlPr xmlns="http://schemas.microsoft.com/office/spreadsheetml/2009/9/main" objectType="CheckBox" fmlaLink="$O$42" lockText="1" noThreeD="1"/>
</file>

<file path=xl/ctrlProps/ctrlProp233.xml><?xml version="1.0" encoding="utf-8"?>
<formControlPr xmlns="http://schemas.microsoft.com/office/spreadsheetml/2009/9/main" objectType="CheckBox" fmlaLink="$N$51" lockText="1" noThreeD="1"/>
</file>

<file path=xl/ctrlProps/ctrlProp234.xml><?xml version="1.0" encoding="utf-8"?>
<formControlPr xmlns="http://schemas.microsoft.com/office/spreadsheetml/2009/9/main" objectType="CheckBox" fmlaLink="$O$51" lockText="1" noThreeD="1"/>
</file>

<file path=xl/ctrlProps/ctrlProp235.xml><?xml version="1.0" encoding="utf-8"?>
<formControlPr xmlns="http://schemas.microsoft.com/office/spreadsheetml/2009/9/main" objectType="CheckBox" fmlaLink="$N$8" lockText="1" noThreeD="1"/>
</file>

<file path=xl/ctrlProps/ctrlProp236.xml><?xml version="1.0" encoding="utf-8"?>
<formControlPr xmlns="http://schemas.microsoft.com/office/spreadsheetml/2009/9/main" objectType="CheckBox" fmlaLink="$O$8" lockText="1" noThreeD="1"/>
</file>

<file path=xl/ctrlProps/ctrlProp237.xml><?xml version="1.0" encoding="utf-8"?>
<formControlPr xmlns="http://schemas.microsoft.com/office/spreadsheetml/2009/9/main" objectType="CheckBox" fmlaLink="$P$8" lockText="1" noThreeD="1"/>
</file>

<file path=xl/ctrlProps/ctrlProp238.xml><?xml version="1.0" encoding="utf-8"?>
<formControlPr xmlns="http://schemas.microsoft.com/office/spreadsheetml/2009/9/main" objectType="CheckBox" fmlaLink="$Q$8" lockText="1" noThreeD="1"/>
</file>

<file path=xl/ctrlProps/ctrlProp239.xml><?xml version="1.0" encoding="utf-8"?>
<formControlPr xmlns="http://schemas.microsoft.com/office/spreadsheetml/2009/9/main" objectType="CheckBox" fmlaLink="$R$8" lockText="1" noThreeD="1"/>
</file>

<file path=xl/ctrlProps/ctrlProp24.xml><?xml version="1.0" encoding="utf-8"?>
<formControlPr xmlns="http://schemas.microsoft.com/office/spreadsheetml/2009/9/main" objectType="CheckBox" fmlaLink="$I$30" lockText="1" noThreeD="1"/>
</file>

<file path=xl/ctrlProps/ctrlProp240.xml><?xml version="1.0" encoding="utf-8"?>
<formControlPr xmlns="http://schemas.microsoft.com/office/spreadsheetml/2009/9/main" objectType="CheckBox" fmlaLink="$S$8" lockText="1" noThreeD="1"/>
</file>

<file path=xl/ctrlProps/ctrlProp241.xml><?xml version="1.0" encoding="utf-8"?>
<formControlPr xmlns="http://schemas.microsoft.com/office/spreadsheetml/2009/9/main" objectType="CheckBox" fmlaLink="$N$11" lockText="1" noThreeD="1"/>
</file>

<file path=xl/ctrlProps/ctrlProp242.xml><?xml version="1.0" encoding="utf-8"?>
<formControlPr xmlns="http://schemas.microsoft.com/office/spreadsheetml/2009/9/main" objectType="CheckBox" fmlaLink="$O$11" lockText="1" noThreeD="1"/>
</file>

<file path=xl/ctrlProps/ctrlProp243.xml><?xml version="1.0" encoding="utf-8"?>
<formControlPr xmlns="http://schemas.microsoft.com/office/spreadsheetml/2009/9/main" objectType="CheckBox" fmlaLink="$P$11" lockText="1" noThreeD="1"/>
</file>

<file path=xl/ctrlProps/ctrlProp244.xml><?xml version="1.0" encoding="utf-8"?>
<formControlPr xmlns="http://schemas.microsoft.com/office/spreadsheetml/2009/9/main" objectType="CheckBox" fmlaLink="$Q$11" lockText="1" noThreeD="1"/>
</file>

<file path=xl/ctrlProps/ctrlProp245.xml><?xml version="1.0" encoding="utf-8"?>
<formControlPr xmlns="http://schemas.microsoft.com/office/spreadsheetml/2009/9/main" objectType="CheckBox" fmlaLink="$R$11" lockText="1" noThreeD="1"/>
</file>

<file path=xl/ctrlProps/ctrlProp246.xml><?xml version="1.0" encoding="utf-8"?>
<formControlPr xmlns="http://schemas.microsoft.com/office/spreadsheetml/2009/9/main" objectType="CheckBox" fmlaLink="$S$11" lockText="1" noThreeD="1"/>
</file>

<file path=xl/ctrlProps/ctrlProp247.xml><?xml version="1.0" encoding="utf-8"?>
<formControlPr xmlns="http://schemas.microsoft.com/office/spreadsheetml/2009/9/main" objectType="CheckBox" fmlaLink="$N$15" lockText="1" noThreeD="1"/>
</file>

<file path=xl/ctrlProps/ctrlProp248.xml><?xml version="1.0" encoding="utf-8"?>
<formControlPr xmlns="http://schemas.microsoft.com/office/spreadsheetml/2009/9/main" objectType="CheckBox" fmlaLink="$O$15" lockText="1" noThreeD="1"/>
</file>

<file path=xl/ctrlProps/ctrlProp249.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H$5" lockText="1" noThreeD="1"/>
</file>

<file path=xl/ctrlProps/ctrlProp250.xml><?xml version="1.0" encoding="utf-8"?>
<formControlPr xmlns="http://schemas.microsoft.com/office/spreadsheetml/2009/9/main" objectType="CheckBox" fmlaLink="$Q$15" lockText="1" noThreeD="1"/>
</file>

<file path=xl/ctrlProps/ctrlProp251.xml><?xml version="1.0" encoding="utf-8"?>
<formControlPr xmlns="http://schemas.microsoft.com/office/spreadsheetml/2009/9/main" objectType="CheckBox" fmlaLink="$R$15" lockText="1" noThreeD="1"/>
</file>

<file path=xl/ctrlProps/ctrlProp252.xml><?xml version="1.0" encoding="utf-8"?>
<formControlPr xmlns="http://schemas.microsoft.com/office/spreadsheetml/2009/9/main" objectType="CheckBox" fmlaLink="$S$15" lockText="1" noThreeD="1"/>
</file>

<file path=xl/ctrlProps/ctrlProp253.xml><?xml version="1.0" encoding="utf-8"?>
<formControlPr xmlns="http://schemas.microsoft.com/office/spreadsheetml/2009/9/main" objectType="CheckBox" fmlaLink="$N$19" lockText="1" noThreeD="1"/>
</file>

<file path=xl/ctrlProps/ctrlProp254.xml><?xml version="1.0" encoding="utf-8"?>
<formControlPr xmlns="http://schemas.microsoft.com/office/spreadsheetml/2009/9/main" objectType="CheckBox" fmlaLink="$O$19" lockText="1" noThreeD="1"/>
</file>

<file path=xl/ctrlProps/ctrlProp255.xml><?xml version="1.0" encoding="utf-8"?>
<formControlPr xmlns="http://schemas.microsoft.com/office/spreadsheetml/2009/9/main" objectType="CheckBox" fmlaLink="$P$19" lockText="1" noThreeD="1"/>
</file>

<file path=xl/ctrlProps/ctrlProp256.xml><?xml version="1.0" encoding="utf-8"?>
<formControlPr xmlns="http://schemas.microsoft.com/office/spreadsheetml/2009/9/main" objectType="CheckBox" fmlaLink="$Q$19" lockText="1" noThreeD="1"/>
</file>

<file path=xl/ctrlProps/ctrlProp257.xml><?xml version="1.0" encoding="utf-8"?>
<formControlPr xmlns="http://schemas.microsoft.com/office/spreadsheetml/2009/9/main" objectType="CheckBox" fmlaLink="$R$19" lockText="1" noThreeD="1"/>
</file>

<file path=xl/ctrlProps/ctrlProp258.xml><?xml version="1.0" encoding="utf-8"?>
<formControlPr xmlns="http://schemas.microsoft.com/office/spreadsheetml/2009/9/main" objectType="CheckBox" fmlaLink="$S$19" lockText="1" noThreeD="1"/>
</file>

<file path=xl/ctrlProps/ctrlProp259.xml><?xml version="1.0" encoding="utf-8"?>
<formControlPr xmlns="http://schemas.microsoft.com/office/spreadsheetml/2009/9/main" objectType="CheckBox" fmlaLink="$N$24" lockText="1" noThreeD="1"/>
</file>

<file path=xl/ctrlProps/ctrlProp26.xml><?xml version="1.0" encoding="utf-8"?>
<formControlPr xmlns="http://schemas.microsoft.com/office/spreadsheetml/2009/9/main" objectType="CheckBox" fmlaLink="$H$6" lockText="1" noThreeD="1"/>
</file>

<file path=xl/ctrlProps/ctrlProp260.xml><?xml version="1.0" encoding="utf-8"?>
<formControlPr xmlns="http://schemas.microsoft.com/office/spreadsheetml/2009/9/main" objectType="CheckBox" fmlaLink="$O$24" lockText="1" noThreeD="1"/>
</file>

<file path=xl/ctrlProps/ctrlProp261.xml><?xml version="1.0" encoding="utf-8"?>
<formControlPr xmlns="http://schemas.microsoft.com/office/spreadsheetml/2009/9/main" objectType="CheckBox" fmlaLink="$P$24" lockText="1" noThreeD="1"/>
</file>

<file path=xl/ctrlProps/ctrlProp262.xml><?xml version="1.0" encoding="utf-8"?>
<formControlPr xmlns="http://schemas.microsoft.com/office/spreadsheetml/2009/9/main" objectType="CheckBox" fmlaLink="$Q$24" lockText="1" noThreeD="1"/>
</file>

<file path=xl/ctrlProps/ctrlProp263.xml><?xml version="1.0" encoding="utf-8"?>
<formControlPr xmlns="http://schemas.microsoft.com/office/spreadsheetml/2009/9/main" objectType="CheckBox" fmlaLink="$R$24" lockText="1" noThreeD="1"/>
</file>

<file path=xl/ctrlProps/ctrlProp264.xml><?xml version="1.0" encoding="utf-8"?>
<formControlPr xmlns="http://schemas.microsoft.com/office/spreadsheetml/2009/9/main" objectType="CheckBox" fmlaLink="$S$24" lockText="1" noThreeD="1"/>
</file>

<file path=xl/ctrlProps/ctrlProp265.xml><?xml version="1.0" encoding="utf-8"?>
<formControlPr xmlns="http://schemas.microsoft.com/office/spreadsheetml/2009/9/main" objectType="CheckBox" fmlaLink="$O$17" lockText="1" noThreeD="1"/>
</file>

<file path=xl/ctrlProps/ctrlProp266.xml><?xml version="1.0" encoding="utf-8"?>
<formControlPr xmlns="http://schemas.microsoft.com/office/spreadsheetml/2009/9/main" objectType="CheckBox" fmlaLink="$P$17" lockText="1" noThreeD="1"/>
</file>

<file path=xl/ctrlProps/ctrlProp267.xml><?xml version="1.0" encoding="utf-8"?>
<formControlPr xmlns="http://schemas.microsoft.com/office/spreadsheetml/2009/9/main" objectType="CheckBox" fmlaLink="$Q$17" lockText="1" noThreeD="1"/>
</file>

<file path=xl/ctrlProps/ctrlProp268.xml><?xml version="1.0" encoding="utf-8"?>
<formControlPr xmlns="http://schemas.microsoft.com/office/spreadsheetml/2009/9/main" objectType="CheckBox" fmlaLink="$R$17" lockText="1" noThreeD="1"/>
</file>

<file path=xl/ctrlProps/ctrlProp269.xml><?xml version="1.0" encoding="utf-8"?>
<formControlPr xmlns="http://schemas.microsoft.com/office/spreadsheetml/2009/9/main" objectType="CheckBox" fmlaLink="$S$17" lockText="1" noThreeD="1"/>
</file>

<file path=xl/ctrlProps/ctrlProp27.xml><?xml version="1.0" encoding="utf-8"?>
<formControlPr xmlns="http://schemas.microsoft.com/office/spreadsheetml/2009/9/main" objectType="CheckBox" fmlaLink="$H$7" lockText="1" noThreeD="1"/>
</file>

<file path=xl/ctrlProps/ctrlProp270.xml><?xml version="1.0" encoding="utf-8"?>
<formControlPr xmlns="http://schemas.microsoft.com/office/spreadsheetml/2009/9/main" objectType="CheckBox" fmlaLink="$T$17"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fmlaLink="$O$34" lockText="1" noThreeD="1"/>
</file>

<file path=xl/ctrlProps/ctrlProp278.xml><?xml version="1.0" encoding="utf-8"?>
<formControlPr xmlns="http://schemas.microsoft.com/office/spreadsheetml/2009/9/main" objectType="CheckBox" fmlaLink="$P$34" lockText="1" noThreeD="1"/>
</file>

<file path=xl/ctrlProps/ctrlProp279.xml><?xml version="1.0" encoding="utf-8"?>
<formControlPr xmlns="http://schemas.microsoft.com/office/spreadsheetml/2009/9/main" objectType="CheckBox" fmlaLink="$Q$34"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R$34" lockText="1" noThreeD="1"/>
</file>

<file path=xl/ctrlProps/ctrlProp281.xml><?xml version="1.0" encoding="utf-8"?>
<formControlPr xmlns="http://schemas.microsoft.com/office/spreadsheetml/2009/9/main" objectType="CheckBox" fmlaLink="$S$34" lockText="1" noThreeD="1"/>
</file>

<file path=xl/ctrlProps/ctrlProp282.xml><?xml version="1.0" encoding="utf-8"?>
<formControlPr xmlns="http://schemas.microsoft.com/office/spreadsheetml/2009/9/main" objectType="CheckBox" fmlaLink="$T$34" lockText="1" noThreeD="1"/>
</file>

<file path=xl/ctrlProps/ctrlProp283.xml><?xml version="1.0" encoding="utf-8"?>
<formControlPr xmlns="http://schemas.microsoft.com/office/spreadsheetml/2009/9/main" objectType="CheckBox" fmlaLink="$O$37" lockText="1" noThreeD="1"/>
</file>

<file path=xl/ctrlProps/ctrlProp284.xml><?xml version="1.0" encoding="utf-8"?>
<formControlPr xmlns="http://schemas.microsoft.com/office/spreadsheetml/2009/9/main" objectType="CheckBox" fmlaLink="$P$37" lockText="1" noThreeD="1"/>
</file>

<file path=xl/ctrlProps/ctrlProp285.xml><?xml version="1.0" encoding="utf-8"?>
<formControlPr xmlns="http://schemas.microsoft.com/office/spreadsheetml/2009/9/main" objectType="CheckBox" fmlaLink="$Q$37" lockText="1" noThreeD="1"/>
</file>

<file path=xl/ctrlProps/ctrlProp286.xml><?xml version="1.0" encoding="utf-8"?>
<formControlPr xmlns="http://schemas.microsoft.com/office/spreadsheetml/2009/9/main" objectType="CheckBox" fmlaLink="$R$37" lockText="1" noThreeD="1"/>
</file>

<file path=xl/ctrlProps/ctrlProp287.xml><?xml version="1.0" encoding="utf-8"?>
<formControlPr xmlns="http://schemas.microsoft.com/office/spreadsheetml/2009/9/main" objectType="CheckBox" fmlaLink="$S$37" lockText="1" noThreeD="1"/>
</file>

<file path=xl/ctrlProps/ctrlProp288.xml><?xml version="1.0" encoding="utf-8"?>
<formControlPr xmlns="http://schemas.microsoft.com/office/spreadsheetml/2009/9/main" objectType="CheckBox" fmlaLink="$T$37" lockText="1" noThreeD="1"/>
</file>

<file path=xl/ctrlProps/ctrlProp289.xml><?xml version="1.0" encoding="utf-8"?>
<formControlPr xmlns="http://schemas.microsoft.com/office/spreadsheetml/2009/9/main" objectType="CheckBox" fmlaLink="$O$38" lockText="1" noThreeD="1"/>
</file>

<file path=xl/ctrlProps/ctrlProp29.xml><?xml version="1.0" encoding="utf-8"?>
<formControlPr xmlns="http://schemas.microsoft.com/office/spreadsheetml/2009/9/main" objectType="CheckBox" fmlaLink="$H$9" lockText="1" noThreeD="1"/>
</file>

<file path=xl/ctrlProps/ctrlProp290.xml><?xml version="1.0" encoding="utf-8"?>
<formControlPr xmlns="http://schemas.microsoft.com/office/spreadsheetml/2009/9/main" objectType="CheckBox" fmlaLink="$P$38" lockText="1" noThreeD="1"/>
</file>

<file path=xl/ctrlProps/ctrlProp291.xml><?xml version="1.0" encoding="utf-8"?>
<formControlPr xmlns="http://schemas.microsoft.com/office/spreadsheetml/2009/9/main" objectType="CheckBox" fmlaLink="$Q$38" lockText="1" noThreeD="1"/>
</file>

<file path=xl/ctrlProps/ctrlProp292.xml><?xml version="1.0" encoding="utf-8"?>
<formControlPr xmlns="http://schemas.microsoft.com/office/spreadsheetml/2009/9/main" objectType="CheckBox" fmlaLink="$R$38" lockText="1" noThreeD="1"/>
</file>

<file path=xl/ctrlProps/ctrlProp293.xml><?xml version="1.0" encoding="utf-8"?>
<formControlPr xmlns="http://schemas.microsoft.com/office/spreadsheetml/2009/9/main" objectType="CheckBox" fmlaLink="$S$38" lockText="1" noThreeD="1"/>
</file>

<file path=xl/ctrlProps/ctrlProp294.xml><?xml version="1.0" encoding="utf-8"?>
<formControlPr xmlns="http://schemas.microsoft.com/office/spreadsheetml/2009/9/main" objectType="CheckBox" fmlaLink="$T$38" lockText="1" noThreeD="1"/>
</file>

<file path=xl/ctrlProps/ctrlProp295.xml><?xml version="1.0" encoding="utf-8"?>
<formControlPr xmlns="http://schemas.microsoft.com/office/spreadsheetml/2009/9/main" objectType="CheckBox" fmlaLink="$O$30" lockText="1" noThreeD="1"/>
</file>

<file path=xl/ctrlProps/ctrlProp296.xml><?xml version="1.0" encoding="utf-8"?>
<formControlPr xmlns="http://schemas.microsoft.com/office/spreadsheetml/2009/9/main" objectType="CheckBox" fmlaLink="$P$30" lockText="1" noThreeD="1"/>
</file>

<file path=xl/ctrlProps/ctrlProp297.xml><?xml version="1.0" encoding="utf-8"?>
<formControlPr xmlns="http://schemas.microsoft.com/office/spreadsheetml/2009/9/main" objectType="CheckBox" fmlaLink="$Q$30" lockText="1" noThreeD="1"/>
</file>

<file path=xl/ctrlProps/ctrlProp298.xml><?xml version="1.0" encoding="utf-8"?>
<formControlPr xmlns="http://schemas.microsoft.com/office/spreadsheetml/2009/9/main" objectType="CheckBox" fmlaLink="$R$30" lockText="1" noThreeD="1"/>
</file>

<file path=xl/ctrlProps/ctrlProp299.xml><?xml version="1.0" encoding="utf-8"?>
<formControlPr xmlns="http://schemas.microsoft.com/office/spreadsheetml/2009/9/main" objectType="CheckBox" fmlaLink="$S$30"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fmlaLink="$H$10" lockText="1" noThreeD="1"/>
</file>

<file path=xl/ctrlProps/ctrlProp300.xml><?xml version="1.0" encoding="utf-8"?>
<formControlPr xmlns="http://schemas.microsoft.com/office/spreadsheetml/2009/9/main" objectType="CheckBox" fmlaLink="$T$30" lockText="1" noThreeD="1"/>
</file>

<file path=xl/ctrlProps/ctrlProp301.xml><?xml version="1.0" encoding="utf-8"?>
<formControlPr xmlns="http://schemas.microsoft.com/office/spreadsheetml/2009/9/main" objectType="CheckBox" fmlaLink="$O$43" lockText="1" noThreeD="1"/>
</file>

<file path=xl/ctrlProps/ctrlProp302.xml><?xml version="1.0" encoding="utf-8"?>
<formControlPr xmlns="http://schemas.microsoft.com/office/spreadsheetml/2009/9/main" objectType="CheckBox" fmlaLink="$O$47" lockText="1" noThreeD="1"/>
</file>

<file path=xl/ctrlProps/ctrlProp303.xml><?xml version="1.0" encoding="utf-8"?>
<formControlPr xmlns="http://schemas.microsoft.com/office/spreadsheetml/2009/9/main" objectType="CheckBox" fmlaLink="$P$47" lockText="1" noThreeD="1"/>
</file>

<file path=xl/ctrlProps/ctrlProp304.xml><?xml version="1.0" encoding="utf-8"?>
<formControlPr xmlns="http://schemas.microsoft.com/office/spreadsheetml/2009/9/main" objectType="CheckBox" fmlaLink="$P$43" lockText="1" noThreeD="1"/>
</file>

<file path=xl/ctrlProps/ctrlProp305.xml><?xml version="1.0" encoding="utf-8"?>
<formControlPr xmlns="http://schemas.microsoft.com/office/spreadsheetml/2009/9/main" objectType="CheckBox" fmlaLink="$O$42" lockText="1" noThreeD="1"/>
</file>

<file path=xl/ctrlProps/ctrlProp306.xml><?xml version="1.0" encoding="utf-8"?>
<formControlPr xmlns="http://schemas.microsoft.com/office/spreadsheetml/2009/9/main" objectType="CheckBox" fmlaLink="$P$42" lockText="1" noThreeD="1"/>
</file>

<file path=xl/ctrlProps/ctrlProp307.xml><?xml version="1.0" encoding="utf-8"?>
<formControlPr xmlns="http://schemas.microsoft.com/office/spreadsheetml/2009/9/main" objectType="CheckBox" fmlaLink="$O$51" lockText="1" noThreeD="1"/>
</file>

<file path=xl/ctrlProps/ctrlProp308.xml><?xml version="1.0" encoding="utf-8"?>
<formControlPr xmlns="http://schemas.microsoft.com/office/spreadsheetml/2009/9/main" objectType="CheckBox" fmlaLink="$P$51" lockText="1" noThreeD="1"/>
</file>

<file path=xl/ctrlProps/ctrlProp309.xml><?xml version="1.0" encoding="utf-8"?>
<formControlPr xmlns="http://schemas.microsoft.com/office/spreadsheetml/2009/9/main" objectType="CheckBox" fmlaLink="$O$43" lockText="1" noThreeD="1"/>
</file>

<file path=xl/ctrlProps/ctrlProp31.xml><?xml version="1.0" encoding="utf-8"?>
<formControlPr xmlns="http://schemas.microsoft.com/office/spreadsheetml/2009/9/main" objectType="CheckBox" fmlaLink="$H$11" lockText="1" noThreeD="1"/>
</file>

<file path=xl/ctrlProps/ctrlProp310.xml><?xml version="1.0" encoding="utf-8"?>
<formControlPr xmlns="http://schemas.microsoft.com/office/spreadsheetml/2009/9/main" objectType="CheckBox" fmlaLink="$O$47" lockText="1" noThreeD="1"/>
</file>

<file path=xl/ctrlProps/ctrlProp311.xml><?xml version="1.0" encoding="utf-8"?>
<formControlPr xmlns="http://schemas.microsoft.com/office/spreadsheetml/2009/9/main" objectType="CheckBox" fmlaLink="$P$47" lockText="1" noThreeD="1"/>
</file>

<file path=xl/ctrlProps/ctrlProp312.xml><?xml version="1.0" encoding="utf-8"?>
<formControlPr xmlns="http://schemas.microsoft.com/office/spreadsheetml/2009/9/main" objectType="CheckBox" fmlaLink="$P$43" lockText="1" noThreeD="1"/>
</file>

<file path=xl/ctrlProps/ctrlProp313.xml><?xml version="1.0" encoding="utf-8"?>
<formControlPr xmlns="http://schemas.microsoft.com/office/spreadsheetml/2009/9/main" objectType="CheckBox" fmlaLink="$O$42" lockText="1" noThreeD="1"/>
</file>

<file path=xl/ctrlProps/ctrlProp314.xml><?xml version="1.0" encoding="utf-8"?>
<formControlPr xmlns="http://schemas.microsoft.com/office/spreadsheetml/2009/9/main" objectType="CheckBox" fmlaLink="$P$42" lockText="1" noThreeD="1"/>
</file>

<file path=xl/ctrlProps/ctrlProp315.xml><?xml version="1.0" encoding="utf-8"?>
<formControlPr xmlns="http://schemas.microsoft.com/office/spreadsheetml/2009/9/main" objectType="CheckBox" fmlaLink="$O$51" lockText="1" noThreeD="1"/>
</file>

<file path=xl/ctrlProps/ctrlProp316.xml><?xml version="1.0" encoding="utf-8"?>
<formControlPr xmlns="http://schemas.microsoft.com/office/spreadsheetml/2009/9/main" objectType="CheckBox" fmlaLink="$P$51" lockText="1" noThreeD="1"/>
</file>

<file path=xl/ctrlProps/ctrlProp317.xml><?xml version="1.0" encoding="utf-8"?>
<formControlPr xmlns="http://schemas.microsoft.com/office/spreadsheetml/2009/9/main" objectType="CheckBox" fmlaLink="$O$10" lockText="1" noThreeD="1"/>
</file>

<file path=xl/ctrlProps/ctrlProp318.xml><?xml version="1.0" encoding="utf-8"?>
<formControlPr xmlns="http://schemas.microsoft.com/office/spreadsheetml/2009/9/main" objectType="CheckBox" fmlaLink="$P$10" lockText="1" noThreeD="1"/>
</file>

<file path=xl/ctrlProps/ctrlProp319.xml><?xml version="1.0" encoding="utf-8"?>
<formControlPr xmlns="http://schemas.microsoft.com/office/spreadsheetml/2009/9/main" objectType="CheckBox" fmlaLink="$Q$10" lockText="1" noThreeD="1"/>
</file>

<file path=xl/ctrlProps/ctrlProp32.xml><?xml version="1.0" encoding="utf-8"?>
<formControlPr xmlns="http://schemas.microsoft.com/office/spreadsheetml/2009/9/main" objectType="CheckBox" fmlaLink="$H$12" lockText="1" noThreeD="1"/>
</file>

<file path=xl/ctrlProps/ctrlProp320.xml><?xml version="1.0" encoding="utf-8"?>
<formControlPr xmlns="http://schemas.microsoft.com/office/spreadsheetml/2009/9/main" objectType="CheckBox" fmlaLink="$R$10" lockText="1" noThreeD="1"/>
</file>

<file path=xl/ctrlProps/ctrlProp321.xml><?xml version="1.0" encoding="utf-8"?>
<formControlPr xmlns="http://schemas.microsoft.com/office/spreadsheetml/2009/9/main" objectType="CheckBox" fmlaLink="$S$10" lockText="1" noThreeD="1"/>
</file>

<file path=xl/ctrlProps/ctrlProp322.xml><?xml version="1.0" encoding="utf-8"?>
<formControlPr xmlns="http://schemas.microsoft.com/office/spreadsheetml/2009/9/main" objectType="CheckBox" fmlaLink="$T$10" lockText="1" noThreeD="1"/>
</file>

<file path=xl/ctrlProps/ctrlProp323.xml><?xml version="1.0" encoding="utf-8"?>
<formControlPr xmlns="http://schemas.microsoft.com/office/spreadsheetml/2009/9/main" objectType="CheckBox" fmlaLink="$O$23" lockText="1" noThreeD="1"/>
</file>

<file path=xl/ctrlProps/ctrlProp324.xml><?xml version="1.0" encoding="utf-8"?>
<formControlPr xmlns="http://schemas.microsoft.com/office/spreadsheetml/2009/9/main" objectType="CheckBox" fmlaLink="$P$23" lockText="1" noThreeD="1"/>
</file>

<file path=xl/ctrlProps/ctrlProp325.xml><?xml version="1.0" encoding="utf-8"?>
<formControlPr xmlns="http://schemas.microsoft.com/office/spreadsheetml/2009/9/main" objectType="CheckBox" fmlaLink="$Q$23" lockText="1" noThreeD="1"/>
</file>

<file path=xl/ctrlProps/ctrlProp326.xml><?xml version="1.0" encoding="utf-8"?>
<formControlPr xmlns="http://schemas.microsoft.com/office/spreadsheetml/2009/9/main" objectType="CheckBox" fmlaLink="$R$23" lockText="1" noThreeD="1"/>
</file>

<file path=xl/ctrlProps/ctrlProp327.xml><?xml version="1.0" encoding="utf-8"?>
<formControlPr xmlns="http://schemas.microsoft.com/office/spreadsheetml/2009/9/main" objectType="CheckBox" fmlaLink="$S$23" lockText="1" noThreeD="1"/>
</file>

<file path=xl/ctrlProps/ctrlProp328.xml><?xml version="1.0" encoding="utf-8"?>
<formControlPr xmlns="http://schemas.microsoft.com/office/spreadsheetml/2009/9/main" objectType="CheckBox" fmlaLink="$T$23" lockText="1" noThreeD="1"/>
</file>

<file path=xl/ctrlProps/ctrlProp329.xml><?xml version="1.0" encoding="utf-8"?>
<formControlPr xmlns="http://schemas.microsoft.com/office/spreadsheetml/2009/9/main" objectType="CheckBox" fmlaLink="$O$26" lockText="1" noThreeD="1"/>
</file>

<file path=xl/ctrlProps/ctrlProp33.xml><?xml version="1.0" encoding="utf-8"?>
<formControlPr xmlns="http://schemas.microsoft.com/office/spreadsheetml/2009/9/main" objectType="CheckBox" fmlaLink="$H$14" lockText="1" noThreeD="1"/>
</file>

<file path=xl/ctrlProps/ctrlProp330.xml><?xml version="1.0" encoding="utf-8"?>
<formControlPr xmlns="http://schemas.microsoft.com/office/spreadsheetml/2009/9/main" objectType="CheckBox" fmlaLink="$P$26" lockText="1" noThreeD="1"/>
</file>

<file path=xl/ctrlProps/ctrlProp331.xml><?xml version="1.0" encoding="utf-8"?>
<formControlPr xmlns="http://schemas.microsoft.com/office/spreadsheetml/2009/9/main" objectType="CheckBox" fmlaLink="$Q$26" lockText="1" noThreeD="1"/>
</file>

<file path=xl/ctrlProps/ctrlProp332.xml><?xml version="1.0" encoding="utf-8"?>
<formControlPr xmlns="http://schemas.microsoft.com/office/spreadsheetml/2009/9/main" objectType="CheckBox" fmlaLink="$R$26" lockText="1" noThreeD="1"/>
</file>

<file path=xl/ctrlProps/ctrlProp333.xml><?xml version="1.0" encoding="utf-8"?>
<formControlPr xmlns="http://schemas.microsoft.com/office/spreadsheetml/2009/9/main" objectType="CheckBox" fmlaLink="$S$26" lockText="1" noThreeD="1"/>
</file>

<file path=xl/ctrlProps/ctrlProp334.xml><?xml version="1.0" encoding="utf-8"?>
<formControlPr xmlns="http://schemas.microsoft.com/office/spreadsheetml/2009/9/main" objectType="CheckBox" fmlaLink="$T$26" lockText="1" noThreeD="1"/>
</file>

<file path=xl/ctrlProps/ctrlProp335.xml><?xml version="1.0" encoding="utf-8"?>
<formControlPr xmlns="http://schemas.microsoft.com/office/spreadsheetml/2009/9/main" objectType="CheckBox" fmlaLink="$O$32" lockText="1" noThreeD="1"/>
</file>

<file path=xl/ctrlProps/ctrlProp336.xml><?xml version="1.0" encoding="utf-8"?>
<formControlPr xmlns="http://schemas.microsoft.com/office/spreadsheetml/2009/9/main" objectType="CheckBox" fmlaLink="$P$32" lockText="1" noThreeD="1"/>
</file>

<file path=xl/ctrlProps/ctrlProp337.xml><?xml version="1.0" encoding="utf-8"?>
<formControlPr xmlns="http://schemas.microsoft.com/office/spreadsheetml/2009/9/main" objectType="CheckBox" fmlaLink="$Q$32" lockText="1" noThreeD="1"/>
</file>

<file path=xl/ctrlProps/ctrlProp338.xml><?xml version="1.0" encoding="utf-8"?>
<formControlPr xmlns="http://schemas.microsoft.com/office/spreadsheetml/2009/9/main" objectType="CheckBox" fmlaLink="$R$32" lockText="1" noThreeD="1"/>
</file>

<file path=xl/ctrlProps/ctrlProp339.xml><?xml version="1.0" encoding="utf-8"?>
<formControlPr xmlns="http://schemas.microsoft.com/office/spreadsheetml/2009/9/main" objectType="CheckBox" fmlaLink="$S$32" lockText="1" noThreeD="1"/>
</file>

<file path=xl/ctrlProps/ctrlProp34.xml><?xml version="1.0" encoding="utf-8"?>
<formControlPr xmlns="http://schemas.microsoft.com/office/spreadsheetml/2009/9/main" objectType="CheckBox" fmlaLink="$H$15" lockText="1" noThreeD="1"/>
</file>

<file path=xl/ctrlProps/ctrlProp340.xml><?xml version="1.0" encoding="utf-8"?>
<formControlPr xmlns="http://schemas.microsoft.com/office/spreadsheetml/2009/9/main" objectType="CheckBox" fmlaLink="$T$32" lockText="1" noThreeD="1"/>
</file>

<file path=xl/ctrlProps/ctrlProp341.xml><?xml version="1.0" encoding="utf-8"?>
<formControlPr xmlns="http://schemas.microsoft.com/office/spreadsheetml/2009/9/main" objectType="CheckBox" fmlaLink="$O$35" lockText="1" noThreeD="1"/>
</file>

<file path=xl/ctrlProps/ctrlProp342.xml><?xml version="1.0" encoding="utf-8"?>
<formControlPr xmlns="http://schemas.microsoft.com/office/spreadsheetml/2009/9/main" objectType="CheckBox" fmlaLink="$P$35" lockText="1" noThreeD="1"/>
</file>

<file path=xl/ctrlProps/ctrlProp343.xml><?xml version="1.0" encoding="utf-8"?>
<formControlPr xmlns="http://schemas.microsoft.com/office/spreadsheetml/2009/9/main" objectType="CheckBox" fmlaLink="$Q$35" lockText="1" noThreeD="1"/>
</file>

<file path=xl/ctrlProps/ctrlProp344.xml><?xml version="1.0" encoding="utf-8"?>
<formControlPr xmlns="http://schemas.microsoft.com/office/spreadsheetml/2009/9/main" objectType="CheckBox" fmlaLink="$R$35" lockText="1" noThreeD="1"/>
</file>

<file path=xl/ctrlProps/ctrlProp345.xml><?xml version="1.0" encoding="utf-8"?>
<formControlPr xmlns="http://schemas.microsoft.com/office/spreadsheetml/2009/9/main" objectType="CheckBox" fmlaLink="$S$35" lockText="1" noThreeD="1"/>
</file>

<file path=xl/ctrlProps/ctrlProp346.xml><?xml version="1.0" encoding="utf-8"?>
<formControlPr xmlns="http://schemas.microsoft.com/office/spreadsheetml/2009/9/main" objectType="CheckBox" fmlaLink="$T$35" lockText="1" noThreeD="1"/>
</file>

<file path=xl/ctrlProps/ctrlProp347.xml><?xml version="1.0" encoding="utf-8"?>
<formControlPr xmlns="http://schemas.microsoft.com/office/spreadsheetml/2009/9/main" objectType="CheckBox" fmlaLink="$O$43" lockText="1" noThreeD="1"/>
</file>

<file path=xl/ctrlProps/ctrlProp348.xml><?xml version="1.0" encoding="utf-8"?>
<formControlPr xmlns="http://schemas.microsoft.com/office/spreadsheetml/2009/9/main" objectType="CheckBox" fmlaLink="$O$47" lockText="1" noThreeD="1"/>
</file>

<file path=xl/ctrlProps/ctrlProp349.xml><?xml version="1.0" encoding="utf-8"?>
<formControlPr xmlns="http://schemas.microsoft.com/office/spreadsheetml/2009/9/main" objectType="CheckBox" fmlaLink="$P$47" lockText="1" noThreeD="1"/>
</file>

<file path=xl/ctrlProps/ctrlProp35.xml><?xml version="1.0" encoding="utf-8"?>
<formControlPr xmlns="http://schemas.microsoft.com/office/spreadsheetml/2009/9/main" objectType="CheckBox" fmlaLink="$H$13" lockText="1" noThreeD="1"/>
</file>

<file path=xl/ctrlProps/ctrlProp350.xml><?xml version="1.0" encoding="utf-8"?>
<formControlPr xmlns="http://schemas.microsoft.com/office/spreadsheetml/2009/9/main" objectType="CheckBox" fmlaLink="$P$43" lockText="1" noThreeD="1"/>
</file>

<file path=xl/ctrlProps/ctrlProp351.xml><?xml version="1.0" encoding="utf-8"?>
<formControlPr xmlns="http://schemas.microsoft.com/office/spreadsheetml/2009/9/main" objectType="CheckBox" fmlaLink="$O$42" lockText="1" noThreeD="1"/>
</file>

<file path=xl/ctrlProps/ctrlProp352.xml><?xml version="1.0" encoding="utf-8"?>
<formControlPr xmlns="http://schemas.microsoft.com/office/spreadsheetml/2009/9/main" objectType="CheckBox" fmlaLink="$P$42" lockText="1" noThreeD="1"/>
</file>

<file path=xl/ctrlProps/ctrlProp353.xml><?xml version="1.0" encoding="utf-8"?>
<formControlPr xmlns="http://schemas.microsoft.com/office/spreadsheetml/2009/9/main" objectType="CheckBox" fmlaLink="$O$51" lockText="1" noThreeD="1"/>
</file>

<file path=xl/ctrlProps/ctrlProp354.xml><?xml version="1.0" encoding="utf-8"?>
<formControlPr xmlns="http://schemas.microsoft.com/office/spreadsheetml/2009/9/main" objectType="CheckBox" fmlaLink="$P$51" lockText="1" noThreeD="1"/>
</file>

<file path=xl/ctrlProps/ctrlProp355.xml><?xml version="1.0" encoding="utf-8"?>
<formControlPr xmlns="http://schemas.microsoft.com/office/spreadsheetml/2009/9/main" objectType="CheckBox" fmlaLink="$O$7" lockText="1" noThreeD="1"/>
</file>

<file path=xl/ctrlProps/ctrlProp356.xml><?xml version="1.0" encoding="utf-8"?>
<formControlPr xmlns="http://schemas.microsoft.com/office/spreadsheetml/2009/9/main" objectType="CheckBox" fmlaLink="$P$7" lockText="1" noThreeD="1"/>
</file>

<file path=xl/ctrlProps/ctrlProp357.xml><?xml version="1.0" encoding="utf-8"?>
<formControlPr xmlns="http://schemas.microsoft.com/office/spreadsheetml/2009/9/main" objectType="CheckBox" fmlaLink="$Q$7" lockText="1" noThreeD="1"/>
</file>

<file path=xl/ctrlProps/ctrlProp358.xml><?xml version="1.0" encoding="utf-8"?>
<formControlPr xmlns="http://schemas.microsoft.com/office/spreadsheetml/2009/9/main" objectType="CheckBox" fmlaLink="$R$7" lockText="1" noThreeD="1"/>
</file>

<file path=xl/ctrlProps/ctrlProp359.xml><?xml version="1.0" encoding="utf-8"?>
<formControlPr xmlns="http://schemas.microsoft.com/office/spreadsheetml/2009/9/main" objectType="CheckBox" fmlaLink="$S$7" lockText="1" noThreeD="1"/>
</file>

<file path=xl/ctrlProps/ctrlProp36.xml><?xml version="1.0" encoding="utf-8"?>
<formControlPr xmlns="http://schemas.microsoft.com/office/spreadsheetml/2009/9/main" objectType="CheckBox" fmlaLink="$H$16" lockText="1" noThreeD="1"/>
</file>

<file path=xl/ctrlProps/ctrlProp360.xml><?xml version="1.0" encoding="utf-8"?>
<formControlPr xmlns="http://schemas.microsoft.com/office/spreadsheetml/2009/9/main" objectType="CheckBox" fmlaLink="$T$7"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O$14" lockText="1" noThreeD="1"/>
</file>

<file path=xl/ctrlProps/ctrlProp365.xml><?xml version="1.0" encoding="utf-8"?>
<formControlPr xmlns="http://schemas.microsoft.com/office/spreadsheetml/2009/9/main" objectType="CheckBox" fmlaLink="$P$14" lockText="1" noThreeD="1"/>
</file>

<file path=xl/ctrlProps/ctrlProp366.xml><?xml version="1.0" encoding="utf-8"?>
<formControlPr xmlns="http://schemas.microsoft.com/office/spreadsheetml/2009/9/main" objectType="CheckBox" fmlaLink="$Q$14" lockText="1" noThreeD="1"/>
</file>

<file path=xl/ctrlProps/ctrlProp367.xml><?xml version="1.0" encoding="utf-8"?>
<formControlPr xmlns="http://schemas.microsoft.com/office/spreadsheetml/2009/9/main" objectType="CheckBox" fmlaLink="$R$14" lockText="1" noThreeD="1"/>
</file>

<file path=xl/ctrlProps/ctrlProp368.xml><?xml version="1.0" encoding="utf-8"?>
<formControlPr xmlns="http://schemas.microsoft.com/office/spreadsheetml/2009/9/main" objectType="CheckBox" fmlaLink="$S$14" lockText="1" noThreeD="1"/>
</file>

<file path=xl/ctrlProps/ctrlProp369.xml><?xml version="1.0" encoding="utf-8"?>
<formControlPr xmlns="http://schemas.microsoft.com/office/spreadsheetml/2009/9/main" objectType="CheckBox" fmlaLink="$T$14" lockText="1" noThreeD="1"/>
</file>

<file path=xl/ctrlProps/ctrlProp37.xml><?xml version="1.0" encoding="utf-8"?>
<formControlPr xmlns="http://schemas.microsoft.com/office/spreadsheetml/2009/9/main" objectType="CheckBox" fmlaLink="$H$17" lockText="1" noThreeD="1"/>
</file>

<file path=xl/ctrlProps/ctrlProp370.xml><?xml version="1.0" encoding="utf-8"?>
<formControlPr xmlns="http://schemas.microsoft.com/office/spreadsheetml/2009/9/main" objectType="CheckBox" fmlaLink="$O$32" lockText="1" noThreeD="1"/>
</file>

<file path=xl/ctrlProps/ctrlProp371.xml><?xml version="1.0" encoding="utf-8"?>
<formControlPr xmlns="http://schemas.microsoft.com/office/spreadsheetml/2009/9/main" objectType="CheckBox" fmlaLink="$P$32" lockText="1" noThreeD="1"/>
</file>

<file path=xl/ctrlProps/ctrlProp372.xml><?xml version="1.0" encoding="utf-8"?>
<formControlPr xmlns="http://schemas.microsoft.com/office/spreadsheetml/2009/9/main" objectType="CheckBox" fmlaLink="$Q$32" lockText="1" noThreeD="1"/>
</file>

<file path=xl/ctrlProps/ctrlProp373.xml><?xml version="1.0" encoding="utf-8"?>
<formControlPr xmlns="http://schemas.microsoft.com/office/spreadsheetml/2009/9/main" objectType="CheckBox" fmlaLink="$R$32" lockText="1" noThreeD="1"/>
</file>

<file path=xl/ctrlProps/ctrlProp374.xml><?xml version="1.0" encoding="utf-8"?>
<formControlPr xmlns="http://schemas.microsoft.com/office/spreadsheetml/2009/9/main" objectType="CheckBox" fmlaLink="$S$32" lockText="1" noThreeD="1"/>
</file>

<file path=xl/ctrlProps/ctrlProp375.xml><?xml version="1.0" encoding="utf-8"?>
<formControlPr xmlns="http://schemas.microsoft.com/office/spreadsheetml/2009/9/main" objectType="CheckBox" fmlaLink="$T$32" lockText="1" noThreeD="1"/>
</file>

<file path=xl/ctrlProps/ctrlProp376.xml><?xml version="1.0" encoding="utf-8"?>
<formControlPr xmlns="http://schemas.microsoft.com/office/spreadsheetml/2009/9/main" objectType="CheckBox" fmlaLink="$O$33" lockText="1" noThreeD="1"/>
</file>

<file path=xl/ctrlProps/ctrlProp377.xml><?xml version="1.0" encoding="utf-8"?>
<formControlPr xmlns="http://schemas.microsoft.com/office/spreadsheetml/2009/9/main" objectType="CheckBox" fmlaLink="$P$33" lockText="1" noThreeD="1"/>
</file>

<file path=xl/ctrlProps/ctrlProp378.xml><?xml version="1.0" encoding="utf-8"?>
<formControlPr xmlns="http://schemas.microsoft.com/office/spreadsheetml/2009/9/main" objectType="CheckBox" fmlaLink="$Q$33" lockText="1" noThreeD="1"/>
</file>

<file path=xl/ctrlProps/ctrlProp379.xml><?xml version="1.0" encoding="utf-8"?>
<formControlPr xmlns="http://schemas.microsoft.com/office/spreadsheetml/2009/9/main" objectType="CheckBox" fmlaLink="$R$33" lockText="1" noThreeD="1"/>
</file>

<file path=xl/ctrlProps/ctrlProp38.xml><?xml version="1.0" encoding="utf-8"?>
<formControlPr xmlns="http://schemas.microsoft.com/office/spreadsheetml/2009/9/main" objectType="CheckBox" fmlaLink="$I$31" lockText="1" noThreeD="1"/>
</file>

<file path=xl/ctrlProps/ctrlProp380.xml><?xml version="1.0" encoding="utf-8"?>
<formControlPr xmlns="http://schemas.microsoft.com/office/spreadsheetml/2009/9/main" objectType="CheckBox" fmlaLink="$S$33" lockText="1" noThreeD="1"/>
</file>

<file path=xl/ctrlProps/ctrlProp381.xml><?xml version="1.0" encoding="utf-8"?>
<formControlPr xmlns="http://schemas.microsoft.com/office/spreadsheetml/2009/9/main" objectType="CheckBox" fmlaLink="$T$33" lockText="1" noThreeD="1"/>
</file>

<file path=xl/ctrlProps/ctrlProp382.xml><?xml version="1.0" encoding="utf-8"?>
<formControlPr xmlns="http://schemas.microsoft.com/office/spreadsheetml/2009/9/main" objectType="CheckBox" fmlaLink="$O$8" lockText="1" noThreeD="1"/>
</file>

<file path=xl/ctrlProps/ctrlProp383.xml><?xml version="1.0" encoding="utf-8"?>
<formControlPr xmlns="http://schemas.microsoft.com/office/spreadsheetml/2009/9/main" objectType="CheckBox" fmlaLink="$P$8" lockText="1" noThreeD="1"/>
</file>

<file path=xl/ctrlProps/ctrlProp384.xml><?xml version="1.0" encoding="utf-8"?>
<formControlPr xmlns="http://schemas.microsoft.com/office/spreadsheetml/2009/9/main" objectType="CheckBox" fmlaLink="$Q$8" lockText="1" noThreeD="1"/>
</file>

<file path=xl/ctrlProps/ctrlProp385.xml><?xml version="1.0" encoding="utf-8"?>
<formControlPr xmlns="http://schemas.microsoft.com/office/spreadsheetml/2009/9/main" objectType="CheckBox" fmlaLink="$R$8" lockText="1" noThreeD="1"/>
</file>

<file path=xl/ctrlProps/ctrlProp386.xml><?xml version="1.0" encoding="utf-8"?>
<formControlPr xmlns="http://schemas.microsoft.com/office/spreadsheetml/2009/9/main" objectType="CheckBox" fmlaLink="$S$8" lockText="1" noThreeD="1"/>
</file>

<file path=xl/ctrlProps/ctrlProp387.xml><?xml version="1.0" encoding="utf-8"?>
<formControlPr xmlns="http://schemas.microsoft.com/office/spreadsheetml/2009/9/main" objectType="CheckBox" checked="Checked" fmlaLink="$T$8" lockText="1" noThreeD="1"/>
</file>

<file path=xl/ctrlProps/ctrlProp388.xml><?xml version="1.0" encoding="utf-8"?>
<formControlPr xmlns="http://schemas.microsoft.com/office/spreadsheetml/2009/9/main" objectType="CheckBox" fmlaLink="$O$9" lockText="1" noThreeD="1"/>
</file>

<file path=xl/ctrlProps/ctrlProp389.xml><?xml version="1.0" encoding="utf-8"?>
<formControlPr xmlns="http://schemas.microsoft.com/office/spreadsheetml/2009/9/main" objectType="CheckBox" fmlaLink="$P$9" lockText="1" noThreeD="1"/>
</file>

<file path=xl/ctrlProps/ctrlProp39.xml><?xml version="1.0" encoding="utf-8"?>
<formControlPr xmlns="http://schemas.microsoft.com/office/spreadsheetml/2009/9/main" objectType="CheckBox" fmlaLink="$I$5" lockText="1" noThreeD="1"/>
</file>

<file path=xl/ctrlProps/ctrlProp390.xml><?xml version="1.0" encoding="utf-8"?>
<formControlPr xmlns="http://schemas.microsoft.com/office/spreadsheetml/2009/9/main" objectType="CheckBox" fmlaLink="$Q$9" lockText="1" noThreeD="1"/>
</file>

<file path=xl/ctrlProps/ctrlProp391.xml><?xml version="1.0" encoding="utf-8"?>
<formControlPr xmlns="http://schemas.microsoft.com/office/spreadsheetml/2009/9/main" objectType="CheckBox" fmlaLink="$R$9" lockText="1" noThreeD="1"/>
</file>

<file path=xl/ctrlProps/ctrlProp392.xml><?xml version="1.0" encoding="utf-8"?>
<formControlPr xmlns="http://schemas.microsoft.com/office/spreadsheetml/2009/9/main" objectType="CheckBox" checked="Checked" fmlaLink="$S$9" lockText="1" noThreeD="1"/>
</file>

<file path=xl/ctrlProps/ctrlProp393.xml><?xml version="1.0" encoding="utf-8"?>
<formControlPr xmlns="http://schemas.microsoft.com/office/spreadsheetml/2009/9/main" objectType="CheckBox" fmlaLink="$T$9" lockText="1" noThreeD="1"/>
</file>

<file path=xl/ctrlProps/ctrlProp394.xml><?xml version="1.0" encoding="utf-8"?>
<formControlPr xmlns="http://schemas.microsoft.com/office/spreadsheetml/2009/9/main" objectType="CheckBox" fmlaLink="$O$17" lockText="1" noThreeD="1"/>
</file>

<file path=xl/ctrlProps/ctrlProp395.xml><?xml version="1.0" encoding="utf-8"?>
<formControlPr xmlns="http://schemas.microsoft.com/office/spreadsheetml/2009/9/main" objectType="CheckBox" fmlaLink="$P$17" lockText="1" noThreeD="1"/>
</file>

<file path=xl/ctrlProps/ctrlProp396.xml><?xml version="1.0" encoding="utf-8"?>
<formControlPr xmlns="http://schemas.microsoft.com/office/spreadsheetml/2009/9/main" objectType="CheckBox" fmlaLink="$Q$17" lockText="1" noThreeD="1"/>
</file>

<file path=xl/ctrlProps/ctrlProp397.xml><?xml version="1.0" encoding="utf-8"?>
<formControlPr xmlns="http://schemas.microsoft.com/office/spreadsheetml/2009/9/main" objectType="CheckBox" fmlaLink="$R$17" lockText="1" noThreeD="1"/>
</file>

<file path=xl/ctrlProps/ctrlProp398.xml><?xml version="1.0" encoding="utf-8"?>
<formControlPr xmlns="http://schemas.microsoft.com/office/spreadsheetml/2009/9/main" objectType="CheckBox" checked="Checked" fmlaLink="$S$17" lockText="1" noThreeD="1"/>
</file>

<file path=xl/ctrlProps/ctrlProp399.xml><?xml version="1.0" encoding="utf-8"?>
<formControlPr xmlns="http://schemas.microsoft.com/office/spreadsheetml/2009/9/main" objectType="CheckBox" fmlaLink="$T$17" lockText="1" noThreeD="1"/>
</file>

<file path=xl/ctrlProps/ctrlProp4.xml><?xml version="1.0" encoding="utf-8"?>
<formControlPr xmlns="http://schemas.microsoft.com/office/spreadsheetml/2009/9/main" objectType="CheckBox" fmlaLink="$P$28" lockText="1" noThreeD="1"/>
</file>

<file path=xl/ctrlProps/ctrlProp40.xml><?xml version="1.0" encoding="utf-8"?>
<formControlPr xmlns="http://schemas.microsoft.com/office/spreadsheetml/2009/9/main" objectType="CheckBox" fmlaLink="$I$6" lockText="1" noThreeD="1"/>
</file>

<file path=xl/ctrlProps/ctrlProp400.xml><?xml version="1.0" encoding="utf-8"?>
<formControlPr xmlns="http://schemas.microsoft.com/office/spreadsheetml/2009/9/main" objectType="CheckBox" fmlaLink="$O$18" lockText="1" noThreeD="1"/>
</file>

<file path=xl/ctrlProps/ctrlProp401.xml><?xml version="1.0" encoding="utf-8"?>
<formControlPr xmlns="http://schemas.microsoft.com/office/spreadsheetml/2009/9/main" objectType="CheckBox" fmlaLink="$P$18" lockText="1" noThreeD="1"/>
</file>

<file path=xl/ctrlProps/ctrlProp402.xml><?xml version="1.0" encoding="utf-8"?>
<formControlPr xmlns="http://schemas.microsoft.com/office/spreadsheetml/2009/9/main" objectType="CheckBox" fmlaLink="$Q$18" lockText="1" noThreeD="1"/>
</file>

<file path=xl/ctrlProps/ctrlProp403.xml><?xml version="1.0" encoding="utf-8"?>
<formControlPr xmlns="http://schemas.microsoft.com/office/spreadsheetml/2009/9/main" objectType="CheckBox" fmlaLink="$R$18" lockText="1" noThreeD="1"/>
</file>

<file path=xl/ctrlProps/ctrlProp404.xml><?xml version="1.0" encoding="utf-8"?>
<formControlPr xmlns="http://schemas.microsoft.com/office/spreadsheetml/2009/9/main" objectType="CheckBox" checked="Checked" fmlaLink="$S$18" lockText="1" noThreeD="1"/>
</file>

<file path=xl/ctrlProps/ctrlProp405.xml><?xml version="1.0" encoding="utf-8"?>
<formControlPr xmlns="http://schemas.microsoft.com/office/spreadsheetml/2009/9/main" objectType="CheckBox" fmlaLink="$T$18" lockText="1" noThreeD="1"/>
</file>

<file path=xl/ctrlProps/ctrlProp406.xml><?xml version="1.0" encoding="utf-8"?>
<formControlPr xmlns="http://schemas.microsoft.com/office/spreadsheetml/2009/9/main" objectType="CheckBox" fmlaLink="$O$19" lockText="1" noThreeD="1"/>
</file>

<file path=xl/ctrlProps/ctrlProp407.xml><?xml version="1.0" encoding="utf-8"?>
<formControlPr xmlns="http://schemas.microsoft.com/office/spreadsheetml/2009/9/main" objectType="CheckBox" fmlaLink="$P$19" lockText="1" noThreeD="1"/>
</file>

<file path=xl/ctrlProps/ctrlProp408.xml><?xml version="1.0" encoding="utf-8"?>
<formControlPr xmlns="http://schemas.microsoft.com/office/spreadsheetml/2009/9/main" objectType="CheckBox" fmlaLink="$Q$19" lockText="1" noThreeD="1"/>
</file>

<file path=xl/ctrlProps/ctrlProp409.xml><?xml version="1.0" encoding="utf-8"?>
<formControlPr xmlns="http://schemas.microsoft.com/office/spreadsheetml/2009/9/main" objectType="CheckBox" fmlaLink="$R$19" lockText="1" noThreeD="1"/>
</file>

<file path=xl/ctrlProps/ctrlProp41.xml><?xml version="1.0" encoding="utf-8"?>
<formControlPr xmlns="http://schemas.microsoft.com/office/spreadsheetml/2009/9/main" objectType="CheckBox" fmlaLink="$I$7" lockText="1" noThreeD="1"/>
</file>

<file path=xl/ctrlProps/ctrlProp410.xml><?xml version="1.0" encoding="utf-8"?>
<formControlPr xmlns="http://schemas.microsoft.com/office/spreadsheetml/2009/9/main" objectType="CheckBox" checked="Checked" fmlaLink="$S$19" lockText="1" noThreeD="1"/>
</file>

<file path=xl/ctrlProps/ctrlProp411.xml><?xml version="1.0" encoding="utf-8"?>
<formControlPr xmlns="http://schemas.microsoft.com/office/spreadsheetml/2009/9/main" objectType="CheckBox" fmlaLink="$T$19" lockText="1" noThreeD="1"/>
</file>

<file path=xl/ctrlProps/ctrlProp412.xml><?xml version="1.0" encoding="utf-8"?>
<formControlPr xmlns="http://schemas.microsoft.com/office/spreadsheetml/2009/9/main" objectType="CheckBox" fmlaLink="$O$24" lockText="1" noThreeD="1"/>
</file>

<file path=xl/ctrlProps/ctrlProp413.xml><?xml version="1.0" encoding="utf-8"?>
<formControlPr xmlns="http://schemas.microsoft.com/office/spreadsheetml/2009/9/main" objectType="CheckBox" fmlaLink="$P$24" lockText="1" noThreeD="1"/>
</file>

<file path=xl/ctrlProps/ctrlProp414.xml><?xml version="1.0" encoding="utf-8"?>
<formControlPr xmlns="http://schemas.microsoft.com/office/spreadsheetml/2009/9/main" objectType="CheckBox" fmlaLink="$Q$24" lockText="1" noThreeD="1"/>
</file>

<file path=xl/ctrlProps/ctrlProp415.xml><?xml version="1.0" encoding="utf-8"?>
<formControlPr xmlns="http://schemas.microsoft.com/office/spreadsheetml/2009/9/main" objectType="CheckBox" fmlaLink="$R$24" lockText="1" noThreeD="1"/>
</file>

<file path=xl/ctrlProps/ctrlProp416.xml><?xml version="1.0" encoding="utf-8"?>
<formControlPr xmlns="http://schemas.microsoft.com/office/spreadsheetml/2009/9/main" objectType="CheckBox" fmlaLink="$S$24" lockText="1" noThreeD="1"/>
</file>

<file path=xl/ctrlProps/ctrlProp417.xml><?xml version="1.0" encoding="utf-8"?>
<formControlPr xmlns="http://schemas.microsoft.com/office/spreadsheetml/2009/9/main" objectType="CheckBox" checked="Checked" fmlaLink="$T$24" lockText="1" noThreeD="1"/>
</file>

<file path=xl/ctrlProps/ctrlProp418.xml><?xml version="1.0" encoding="utf-8"?>
<formControlPr xmlns="http://schemas.microsoft.com/office/spreadsheetml/2009/9/main" objectType="CheckBox" fmlaLink="$O$43" lockText="1" noThreeD="1"/>
</file>

<file path=xl/ctrlProps/ctrlProp419.xml><?xml version="1.0" encoding="utf-8"?>
<formControlPr xmlns="http://schemas.microsoft.com/office/spreadsheetml/2009/9/main" objectType="CheckBox" fmlaLink="$O$47" lockText="1" noThreeD="1"/>
</file>

<file path=xl/ctrlProps/ctrlProp42.xml><?xml version="1.0" encoding="utf-8"?>
<formControlPr xmlns="http://schemas.microsoft.com/office/spreadsheetml/2009/9/main" objectType="CheckBox" fmlaLink="$I$8" lockText="1" noThreeD="1"/>
</file>

<file path=xl/ctrlProps/ctrlProp420.xml><?xml version="1.0" encoding="utf-8"?>
<formControlPr xmlns="http://schemas.microsoft.com/office/spreadsheetml/2009/9/main" objectType="CheckBox" fmlaLink="$P$47" lockText="1" noThreeD="1"/>
</file>

<file path=xl/ctrlProps/ctrlProp421.xml><?xml version="1.0" encoding="utf-8"?>
<formControlPr xmlns="http://schemas.microsoft.com/office/spreadsheetml/2009/9/main" objectType="CheckBox" fmlaLink="$P$43" lockText="1" noThreeD="1"/>
</file>

<file path=xl/ctrlProps/ctrlProp422.xml><?xml version="1.0" encoding="utf-8"?>
<formControlPr xmlns="http://schemas.microsoft.com/office/spreadsheetml/2009/9/main" objectType="CheckBox" fmlaLink="$O$42" lockText="1" noThreeD="1"/>
</file>

<file path=xl/ctrlProps/ctrlProp423.xml><?xml version="1.0" encoding="utf-8"?>
<formControlPr xmlns="http://schemas.microsoft.com/office/spreadsheetml/2009/9/main" objectType="CheckBox" fmlaLink="$P$42" lockText="1" noThreeD="1"/>
</file>

<file path=xl/ctrlProps/ctrlProp424.xml><?xml version="1.0" encoding="utf-8"?>
<formControlPr xmlns="http://schemas.microsoft.com/office/spreadsheetml/2009/9/main" objectType="CheckBox" fmlaLink="$O$51" lockText="1" noThreeD="1"/>
</file>

<file path=xl/ctrlProps/ctrlProp425.xml><?xml version="1.0" encoding="utf-8"?>
<formControlPr xmlns="http://schemas.microsoft.com/office/spreadsheetml/2009/9/main" objectType="CheckBox" fmlaLink="$P$51" lockText="1" noThreeD="1"/>
</file>

<file path=xl/ctrlProps/ctrlProp426.xml><?xml version="1.0" encoding="utf-8"?>
<formControlPr xmlns="http://schemas.microsoft.com/office/spreadsheetml/2009/9/main" objectType="CheckBox" fmlaLink="$O$7" lockText="1" noThreeD="1"/>
</file>

<file path=xl/ctrlProps/ctrlProp427.xml><?xml version="1.0" encoding="utf-8"?>
<formControlPr xmlns="http://schemas.microsoft.com/office/spreadsheetml/2009/9/main" objectType="CheckBox" fmlaLink="$P$7" lockText="1" noThreeD="1"/>
</file>

<file path=xl/ctrlProps/ctrlProp428.xml><?xml version="1.0" encoding="utf-8"?>
<formControlPr xmlns="http://schemas.microsoft.com/office/spreadsheetml/2009/9/main" objectType="CheckBox" fmlaLink="$Q$7" lockText="1" noThreeD="1"/>
</file>

<file path=xl/ctrlProps/ctrlProp429.xml><?xml version="1.0" encoding="utf-8"?>
<formControlPr xmlns="http://schemas.microsoft.com/office/spreadsheetml/2009/9/main" objectType="CheckBox" fmlaLink="$R$7" lockText="1" noThreeD="1"/>
</file>

<file path=xl/ctrlProps/ctrlProp43.xml><?xml version="1.0" encoding="utf-8"?>
<formControlPr xmlns="http://schemas.microsoft.com/office/spreadsheetml/2009/9/main" objectType="CheckBox" fmlaLink="$I$9" lockText="1" noThreeD="1"/>
</file>

<file path=xl/ctrlProps/ctrlProp430.xml><?xml version="1.0" encoding="utf-8"?>
<formControlPr xmlns="http://schemas.microsoft.com/office/spreadsheetml/2009/9/main" objectType="CheckBox" fmlaLink="$S$7" lockText="1" noThreeD="1"/>
</file>

<file path=xl/ctrlProps/ctrlProp431.xml><?xml version="1.0" encoding="utf-8"?>
<formControlPr xmlns="http://schemas.microsoft.com/office/spreadsheetml/2009/9/main" objectType="CheckBox" fmlaLink="$T$7" lockText="1" noThreeD="1"/>
</file>

<file path=xl/ctrlProps/ctrlProp432.xml><?xml version="1.0" encoding="utf-8"?>
<formControlPr xmlns="http://schemas.microsoft.com/office/spreadsheetml/2009/9/main" objectType="CheckBox" fmlaLink="$O$15" lockText="1" noThreeD="1"/>
</file>

<file path=xl/ctrlProps/ctrlProp433.xml><?xml version="1.0" encoding="utf-8"?>
<formControlPr xmlns="http://schemas.microsoft.com/office/spreadsheetml/2009/9/main" objectType="CheckBox" fmlaLink="$P$15" lockText="1" noThreeD="1"/>
</file>

<file path=xl/ctrlProps/ctrlProp434.xml><?xml version="1.0" encoding="utf-8"?>
<formControlPr xmlns="http://schemas.microsoft.com/office/spreadsheetml/2009/9/main" objectType="CheckBox" fmlaLink="$Q$15" lockText="1" noThreeD="1"/>
</file>

<file path=xl/ctrlProps/ctrlProp435.xml><?xml version="1.0" encoding="utf-8"?>
<formControlPr xmlns="http://schemas.microsoft.com/office/spreadsheetml/2009/9/main" objectType="CheckBox" fmlaLink="$R$15" lockText="1" noThreeD="1"/>
</file>

<file path=xl/ctrlProps/ctrlProp436.xml><?xml version="1.0" encoding="utf-8"?>
<formControlPr xmlns="http://schemas.microsoft.com/office/spreadsheetml/2009/9/main" objectType="CheckBox" fmlaLink="$S$15" lockText="1" noThreeD="1"/>
</file>

<file path=xl/ctrlProps/ctrlProp437.xml><?xml version="1.0" encoding="utf-8"?>
<formControlPr xmlns="http://schemas.microsoft.com/office/spreadsheetml/2009/9/main" objectType="CheckBox" fmlaLink="$T$15" lockText="1" noThreeD="1"/>
</file>

<file path=xl/ctrlProps/ctrlProp438.xml><?xml version="1.0" encoding="utf-8"?>
<formControlPr xmlns="http://schemas.microsoft.com/office/spreadsheetml/2009/9/main" objectType="CheckBox" fmlaLink="$O$18" lockText="1" noThreeD="1"/>
</file>

<file path=xl/ctrlProps/ctrlProp439.xml><?xml version="1.0" encoding="utf-8"?>
<formControlPr xmlns="http://schemas.microsoft.com/office/spreadsheetml/2009/9/main" objectType="CheckBox" fmlaLink="$P$18" lockText="1" noThreeD="1"/>
</file>

<file path=xl/ctrlProps/ctrlProp44.xml><?xml version="1.0" encoding="utf-8"?>
<formControlPr xmlns="http://schemas.microsoft.com/office/spreadsheetml/2009/9/main" objectType="CheckBox" fmlaLink="$I$10" lockText="1" noThreeD="1"/>
</file>

<file path=xl/ctrlProps/ctrlProp440.xml><?xml version="1.0" encoding="utf-8"?>
<formControlPr xmlns="http://schemas.microsoft.com/office/spreadsheetml/2009/9/main" objectType="CheckBox" fmlaLink="$Q$18" lockText="1" noThreeD="1"/>
</file>

<file path=xl/ctrlProps/ctrlProp441.xml><?xml version="1.0" encoding="utf-8"?>
<formControlPr xmlns="http://schemas.microsoft.com/office/spreadsheetml/2009/9/main" objectType="CheckBox" fmlaLink="$R$18" lockText="1" noThreeD="1"/>
</file>

<file path=xl/ctrlProps/ctrlProp442.xml><?xml version="1.0" encoding="utf-8"?>
<formControlPr xmlns="http://schemas.microsoft.com/office/spreadsheetml/2009/9/main" objectType="CheckBox" fmlaLink="$S$18" lockText="1" noThreeD="1"/>
</file>

<file path=xl/ctrlProps/ctrlProp443.xml><?xml version="1.0" encoding="utf-8"?>
<formControlPr xmlns="http://schemas.microsoft.com/office/spreadsheetml/2009/9/main" objectType="CheckBox" fmlaLink="$T$18" lockText="1" noThreeD="1"/>
</file>

<file path=xl/ctrlProps/ctrlProp444.xml><?xml version="1.0" encoding="utf-8"?>
<formControlPr xmlns="http://schemas.microsoft.com/office/spreadsheetml/2009/9/main" objectType="CheckBox" fmlaLink="$O$25" lockText="1" noThreeD="1"/>
</file>

<file path=xl/ctrlProps/ctrlProp445.xml><?xml version="1.0" encoding="utf-8"?>
<formControlPr xmlns="http://schemas.microsoft.com/office/spreadsheetml/2009/9/main" objectType="CheckBox" fmlaLink="$P$25" lockText="1" noThreeD="1"/>
</file>

<file path=xl/ctrlProps/ctrlProp446.xml><?xml version="1.0" encoding="utf-8"?>
<formControlPr xmlns="http://schemas.microsoft.com/office/spreadsheetml/2009/9/main" objectType="CheckBox" fmlaLink="$Q$25" lockText="1" noThreeD="1"/>
</file>

<file path=xl/ctrlProps/ctrlProp447.xml><?xml version="1.0" encoding="utf-8"?>
<formControlPr xmlns="http://schemas.microsoft.com/office/spreadsheetml/2009/9/main" objectType="CheckBox" fmlaLink="$R$25" lockText="1" noThreeD="1"/>
</file>

<file path=xl/ctrlProps/ctrlProp448.xml><?xml version="1.0" encoding="utf-8"?>
<formControlPr xmlns="http://schemas.microsoft.com/office/spreadsheetml/2009/9/main" objectType="CheckBox" fmlaLink="$S$25" lockText="1" noThreeD="1"/>
</file>

<file path=xl/ctrlProps/ctrlProp449.xml><?xml version="1.0" encoding="utf-8"?>
<formControlPr xmlns="http://schemas.microsoft.com/office/spreadsheetml/2009/9/main" objectType="CheckBox" fmlaLink="$T$25" lockText="1" noThreeD="1"/>
</file>

<file path=xl/ctrlProps/ctrlProp45.xml><?xml version="1.0" encoding="utf-8"?>
<formControlPr xmlns="http://schemas.microsoft.com/office/spreadsheetml/2009/9/main" objectType="CheckBox" fmlaLink="$I$11" lockText="1" noThreeD="1"/>
</file>

<file path=xl/ctrlProps/ctrlProp450.xml><?xml version="1.0" encoding="utf-8"?>
<formControlPr xmlns="http://schemas.microsoft.com/office/spreadsheetml/2009/9/main" objectType="CheckBox" fmlaLink="$O$30" lockText="1" noThreeD="1"/>
</file>

<file path=xl/ctrlProps/ctrlProp451.xml><?xml version="1.0" encoding="utf-8"?>
<formControlPr xmlns="http://schemas.microsoft.com/office/spreadsheetml/2009/9/main" objectType="CheckBox" fmlaLink="$P$30" lockText="1" noThreeD="1"/>
</file>

<file path=xl/ctrlProps/ctrlProp452.xml><?xml version="1.0" encoding="utf-8"?>
<formControlPr xmlns="http://schemas.microsoft.com/office/spreadsheetml/2009/9/main" objectType="CheckBox" fmlaLink="$Q$30" lockText="1" noThreeD="1"/>
</file>

<file path=xl/ctrlProps/ctrlProp453.xml><?xml version="1.0" encoding="utf-8"?>
<formControlPr xmlns="http://schemas.microsoft.com/office/spreadsheetml/2009/9/main" objectType="CheckBox" fmlaLink="$R$30" lockText="1" noThreeD="1"/>
</file>

<file path=xl/ctrlProps/ctrlProp454.xml><?xml version="1.0" encoding="utf-8"?>
<formControlPr xmlns="http://schemas.microsoft.com/office/spreadsheetml/2009/9/main" objectType="CheckBox" fmlaLink="$S$30" lockText="1" noThreeD="1"/>
</file>

<file path=xl/ctrlProps/ctrlProp455.xml><?xml version="1.0" encoding="utf-8"?>
<formControlPr xmlns="http://schemas.microsoft.com/office/spreadsheetml/2009/9/main" objectType="CheckBox" fmlaLink="$T$30" lockText="1" noThreeD="1"/>
</file>

<file path=xl/ctrlProps/ctrlProp456.xml><?xml version="1.0" encoding="utf-8"?>
<formControlPr xmlns="http://schemas.microsoft.com/office/spreadsheetml/2009/9/main" objectType="CheckBox" fmlaLink="$O$43" lockText="1" noThreeD="1"/>
</file>

<file path=xl/ctrlProps/ctrlProp457.xml><?xml version="1.0" encoding="utf-8"?>
<formControlPr xmlns="http://schemas.microsoft.com/office/spreadsheetml/2009/9/main" objectType="CheckBox" fmlaLink="$O$47" lockText="1" noThreeD="1"/>
</file>

<file path=xl/ctrlProps/ctrlProp458.xml><?xml version="1.0" encoding="utf-8"?>
<formControlPr xmlns="http://schemas.microsoft.com/office/spreadsheetml/2009/9/main" objectType="CheckBox" fmlaLink="$P$47" lockText="1" noThreeD="1"/>
</file>

<file path=xl/ctrlProps/ctrlProp459.xml><?xml version="1.0" encoding="utf-8"?>
<formControlPr xmlns="http://schemas.microsoft.com/office/spreadsheetml/2009/9/main" objectType="CheckBox" fmlaLink="$P$43" lockText="1" noThreeD="1"/>
</file>

<file path=xl/ctrlProps/ctrlProp46.xml><?xml version="1.0" encoding="utf-8"?>
<formControlPr xmlns="http://schemas.microsoft.com/office/spreadsheetml/2009/9/main" objectType="CheckBox" fmlaLink="$I$12" lockText="1" noThreeD="1"/>
</file>

<file path=xl/ctrlProps/ctrlProp460.xml><?xml version="1.0" encoding="utf-8"?>
<formControlPr xmlns="http://schemas.microsoft.com/office/spreadsheetml/2009/9/main" objectType="CheckBox" fmlaLink="$O$42" lockText="1" noThreeD="1"/>
</file>

<file path=xl/ctrlProps/ctrlProp461.xml><?xml version="1.0" encoding="utf-8"?>
<formControlPr xmlns="http://schemas.microsoft.com/office/spreadsheetml/2009/9/main" objectType="CheckBox" fmlaLink="$P$42" lockText="1" noThreeD="1"/>
</file>

<file path=xl/ctrlProps/ctrlProp462.xml><?xml version="1.0" encoding="utf-8"?>
<formControlPr xmlns="http://schemas.microsoft.com/office/spreadsheetml/2009/9/main" objectType="CheckBox" fmlaLink="$O$51" lockText="1" noThreeD="1"/>
</file>

<file path=xl/ctrlProps/ctrlProp463.xml><?xml version="1.0" encoding="utf-8"?>
<formControlPr xmlns="http://schemas.microsoft.com/office/spreadsheetml/2009/9/main" objectType="CheckBox" fmlaLink="$P$51" lockText="1" noThreeD="1"/>
</file>

<file path=xl/ctrlProps/ctrlProp47.xml><?xml version="1.0" encoding="utf-8"?>
<formControlPr xmlns="http://schemas.microsoft.com/office/spreadsheetml/2009/9/main" objectType="CheckBox" fmlaLink="$I$14" lockText="1" noThreeD="1"/>
</file>

<file path=xl/ctrlProps/ctrlProp48.xml><?xml version="1.0" encoding="utf-8"?>
<formControlPr xmlns="http://schemas.microsoft.com/office/spreadsheetml/2009/9/main" objectType="CheckBox" fmlaLink="$I$15" lockText="1" noThreeD="1"/>
</file>

<file path=xl/ctrlProps/ctrlProp49.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P$34" lockText="1" noThreeD="1"/>
</file>

<file path=xl/ctrlProps/ctrlProp50.xml><?xml version="1.0" encoding="utf-8"?>
<formControlPr xmlns="http://schemas.microsoft.com/office/spreadsheetml/2009/9/main" objectType="CheckBox" fmlaLink="$I$16" lockText="1" noThreeD="1"/>
</file>

<file path=xl/ctrlProps/ctrlProp51.xml><?xml version="1.0" encoding="utf-8"?>
<formControlPr xmlns="http://schemas.microsoft.com/office/spreadsheetml/2009/9/main" objectType="CheckBox" fmlaLink="$I$17" lockText="1" noThreeD="1"/>
</file>

<file path=xl/ctrlProps/ctrlProp52.xml><?xml version="1.0" encoding="utf-8"?>
<formControlPr xmlns="http://schemas.microsoft.com/office/spreadsheetml/2009/9/main" objectType="CheckBox" fmlaLink="$H$19" lockText="1" noThreeD="1"/>
</file>

<file path=xl/ctrlProps/ctrlProp53.xml><?xml version="1.0" encoding="utf-8"?>
<formControlPr xmlns="http://schemas.microsoft.com/office/spreadsheetml/2009/9/main" objectType="CheckBox" fmlaLink="$I$19" lockText="1" noThreeD="1"/>
</file>

<file path=xl/ctrlProps/ctrlProp54.xml><?xml version="1.0" encoding="utf-8"?>
<formControlPr xmlns="http://schemas.microsoft.com/office/spreadsheetml/2009/9/main" objectType="CheckBox" fmlaLink="$H$20" lockText="1" noThreeD="1"/>
</file>

<file path=xl/ctrlProps/ctrlProp55.xml><?xml version="1.0" encoding="utf-8"?>
<formControlPr xmlns="http://schemas.microsoft.com/office/spreadsheetml/2009/9/main" objectType="CheckBox" fmlaLink="$I$20" lockText="1" noThreeD="1"/>
</file>

<file path=xl/ctrlProps/ctrlProp56.xml><?xml version="1.0" encoding="utf-8"?>
<formControlPr xmlns="http://schemas.microsoft.com/office/spreadsheetml/2009/9/main" objectType="CheckBox" fmlaLink="$H$21" lockText="1" noThreeD="1"/>
</file>

<file path=xl/ctrlProps/ctrlProp57.xml><?xml version="1.0" encoding="utf-8"?>
<formControlPr xmlns="http://schemas.microsoft.com/office/spreadsheetml/2009/9/main" objectType="CheckBox" fmlaLink="$I$21" lockText="1" noThreeD="1"/>
</file>

<file path=xl/ctrlProps/ctrlProp58.xml><?xml version="1.0" encoding="utf-8"?>
<formControlPr xmlns="http://schemas.microsoft.com/office/spreadsheetml/2009/9/main" objectType="CheckBox" fmlaLink="$H$22" lockText="1" noThreeD="1"/>
</file>

<file path=xl/ctrlProps/ctrlProp59.xml><?xml version="1.0" encoding="utf-8"?>
<formControlPr xmlns="http://schemas.microsoft.com/office/spreadsheetml/2009/9/main" objectType="CheckBox" fmlaLink="$I$22" lockText="1" noThreeD="1"/>
</file>

<file path=xl/ctrlProps/ctrlProp6.xml><?xml version="1.0" encoding="utf-8"?>
<formControlPr xmlns="http://schemas.microsoft.com/office/spreadsheetml/2009/9/main" objectType="CheckBox" fmlaLink="$P$35" lockText="1" noThreeD="1"/>
</file>

<file path=xl/ctrlProps/ctrlProp60.xml><?xml version="1.0" encoding="utf-8"?>
<formControlPr xmlns="http://schemas.microsoft.com/office/spreadsheetml/2009/9/main" objectType="CheckBox" fmlaLink="$J$5" lockText="1" noThreeD="1"/>
</file>

<file path=xl/ctrlProps/ctrlProp61.xml><?xml version="1.0" encoding="utf-8"?>
<formControlPr xmlns="http://schemas.microsoft.com/office/spreadsheetml/2009/9/main" objectType="CheckBox" fmlaLink="$J$6" lockText="1" noThreeD="1"/>
</file>

<file path=xl/ctrlProps/ctrlProp62.xml><?xml version="1.0" encoding="utf-8"?>
<formControlPr xmlns="http://schemas.microsoft.com/office/spreadsheetml/2009/9/main" objectType="CheckBox" fmlaLink="$J$7" lockText="1" noThreeD="1"/>
</file>

<file path=xl/ctrlProps/ctrlProp63.xml><?xml version="1.0" encoding="utf-8"?>
<formControlPr xmlns="http://schemas.microsoft.com/office/spreadsheetml/2009/9/main" objectType="CheckBox" fmlaLink="$J$8" lockText="1" noThreeD="1"/>
</file>

<file path=xl/ctrlProps/ctrlProp64.xml><?xml version="1.0" encoding="utf-8"?>
<formControlPr xmlns="http://schemas.microsoft.com/office/spreadsheetml/2009/9/main" objectType="CheckBox" fmlaLink="$J$9" lockText="1" noThreeD="1"/>
</file>

<file path=xl/ctrlProps/ctrlProp65.xml><?xml version="1.0" encoding="utf-8"?>
<formControlPr xmlns="http://schemas.microsoft.com/office/spreadsheetml/2009/9/main" objectType="CheckBox" fmlaLink="$J$10" lockText="1" noThreeD="1"/>
</file>

<file path=xl/ctrlProps/ctrlProp66.xml><?xml version="1.0" encoding="utf-8"?>
<formControlPr xmlns="http://schemas.microsoft.com/office/spreadsheetml/2009/9/main" objectType="CheckBox" fmlaLink="$J$11" lockText="1" noThreeD="1"/>
</file>

<file path=xl/ctrlProps/ctrlProp67.xml><?xml version="1.0" encoding="utf-8"?>
<formControlPr xmlns="http://schemas.microsoft.com/office/spreadsheetml/2009/9/main" objectType="CheckBox" fmlaLink="$J$12" lockText="1" noThreeD="1"/>
</file>

<file path=xl/ctrlProps/ctrlProp68.xml><?xml version="1.0" encoding="utf-8"?>
<formControlPr xmlns="http://schemas.microsoft.com/office/spreadsheetml/2009/9/main" objectType="CheckBox" fmlaLink="$J$13" lockText="1" noThreeD="1"/>
</file>

<file path=xl/ctrlProps/ctrlProp69.xml><?xml version="1.0" encoding="utf-8"?>
<formControlPr xmlns="http://schemas.microsoft.com/office/spreadsheetml/2009/9/main" objectType="CheckBox" fmlaLink="$J$14" lockText="1" noThreeD="1"/>
</file>

<file path=xl/ctrlProps/ctrlProp7.xml><?xml version="1.0" encoding="utf-8"?>
<formControlPr xmlns="http://schemas.microsoft.com/office/spreadsheetml/2009/9/main" objectType="CheckBox" fmlaLink="$P$28" lockText="1" noThreeD="1"/>
</file>

<file path=xl/ctrlProps/ctrlProp70.xml><?xml version="1.0" encoding="utf-8"?>
<formControlPr xmlns="http://schemas.microsoft.com/office/spreadsheetml/2009/9/main" objectType="CheckBox" fmlaLink="$J$15" lockText="1" noThreeD="1"/>
</file>

<file path=xl/ctrlProps/ctrlProp71.xml><?xml version="1.0" encoding="utf-8"?>
<formControlPr xmlns="http://schemas.microsoft.com/office/spreadsheetml/2009/9/main" objectType="CheckBox" fmlaLink="$J$16" lockText="1" noThreeD="1"/>
</file>

<file path=xl/ctrlProps/ctrlProp72.xml><?xml version="1.0" encoding="utf-8"?>
<formControlPr xmlns="http://schemas.microsoft.com/office/spreadsheetml/2009/9/main" objectType="CheckBox" fmlaLink="$J$17" lockText="1" noThreeD="1"/>
</file>

<file path=xl/ctrlProps/ctrlProp73.xml><?xml version="1.0" encoding="utf-8"?>
<formControlPr xmlns="http://schemas.microsoft.com/office/spreadsheetml/2009/9/main" objectType="CheckBox" fmlaLink="$J$19" lockText="1" noThreeD="1"/>
</file>

<file path=xl/ctrlProps/ctrlProp74.xml><?xml version="1.0" encoding="utf-8"?>
<formControlPr xmlns="http://schemas.microsoft.com/office/spreadsheetml/2009/9/main" objectType="CheckBox" fmlaLink="$J$20" lockText="1" noThreeD="1"/>
</file>

<file path=xl/ctrlProps/ctrlProp75.xml><?xml version="1.0" encoding="utf-8"?>
<formControlPr xmlns="http://schemas.microsoft.com/office/spreadsheetml/2009/9/main" objectType="CheckBox" fmlaLink="$J$21" lockText="1" noThreeD="1"/>
</file>

<file path=xl/ctrlProps/ctrlProp76.xml><?xml version="1.0" encoding="utf-8"?>
<formControlPr xmlns="http://schemas.microsoft.com/office/spreadsheetml/2009/9/main" objectType="CheckBox" fmlaLink="$J$22" lockText="1" noThreeD="1"/>
</file>

<file path=xl/ctrlProps/ctrlProp77.xml><?xml version="1.0" encoding="utf-8"?>
<formControlPr xmlns="http://schemas.microsoft.com/office/spreadsheetml/2009/9/main" objectType="CheckBox" fmlaLink="$J$25" lockText="1" noThreeD="1"/>
</file>

<file path=xl/ctrlProps/ctrlProp78.xml><?xml version="1.0" encoding="utf-8"?>
<formControlPr xmlns="http://schemas.microsoft.com/office/spreadsheetml/2009/9/main" objectType="CheckBox" fmlaLink="$J$27" lockText="1" noThreeD="1"/>
</file>

<file path=xl/ctrlProps/ctrlProp79.xml><?xml version="1.0" encoding="utf-8"?>
<formControlPr xmlns="http://schemas.microsoft.com/office/spreadsheetml/2009/9/main" objectType="CheckBox" fmlaLink="$J$28" lockText="1" noThreeD="1"/>
</file>

<file path=xl/ctrlProps/ctrlProp8.xml><?xml version="1.0" encoding="utf-8"?>
<formControlPr xmlns="http://schemas.microsoft.com/office/spreadsheetml/2009/9/main" objectType="CheckBox" fmlaLink="$P$58" lockText="1" noThreeD="1"/>
</file>

<file path=xl/ctrlProps/ctrlProp80.xml><?xml version="1.0" encoding="utf-8"?>
<formControlPr xmlns="http://schemas.microsoft.com/office/spreadsheetml/2009/9/main" objectType="CheckBox" fmlaLink="$J$30" lockText="1" noThreeD="1"/>
</file>

<file path=xl/ctrlProps/ctrlProp81.xml><?xml version="1.0" encoding="utf-8"?>
<formControlPr xmlns="http://schemas.microsoft.com/office/spreadsheetml/2009/9/main" objectType="CheckBox" fmlaLink="$J$31" lockText="1" noThreeD="1"/>
</file>

<file path=xl/ctrlProps/ctrlProp82.xml><?xml version="1.0" encoding="utf-8"?>
<formControlPr xmlns="http://schemas.microsoft.com/office/spreadsheetml/2009/9/main" objectType="CheckBox" fmlaLink="$J$33" lockText="1" noThreeD="1"/>
</file>

<file path=xl/ctrlProps/ctrlProp83.xml><?xml version="1.0" encoding="utf-8"?>
<formControlPr xmlns="http://schemas.microsoft.com/office/spreadsheetml/2009/9/main" objectType="CheckBox" fmlaLink="$N$6" lockText="1" noThreeD="1"/>
</file>

<file path=xl/ctrlProps/ctrlProp84.xml><?xml version="1.0" encoding="utf-8"?>
<formControlPr xmlns="http://schemas.microsoft.com/office/spreadsheetml/2009/9/main" objectType="CheckBox" fmlaLink="$O$6" lockText="1" noThreeD="1"/>
</file>

<file path=xl/ctrlProps/ctrlProp85.xml><?xml version="1.0" encoding="utf-8"?>
<formControlPr xmlns="http://schemas.microsoft.com/office/spreadsheetml/2009/9/main" objectType="CheckBox" fmlaLink="$P$6" lockText="1" noThreeD="1"/>
</file>

<file path=xl/ctrlProps/ctrlProp86.xml><?xml version="1.0" encoding="utf-8"?>
<formControlPr xmlns="http://schemas.microsoft.com/office/spreadsheetml/2009/9/main" objectType="CheckBox" fmlaLink="$Q$6" lockText="1" noThreeD="1"/>
</file>

<file path=xl/ctrlProps/ctrlProp87.xml><?xml version="1.0" encoding="utf-8"?>
<formControlPr xmlns="http://schemas.microsoft.com/office/spreadsheetml/2009/9/main" objectType="CheckBox" fmlaLink="$R$6" lockText="1" noThreeD="1"/>
</file>

<file path=xl/ctrlProps/ctrlProp88.xml><?xml version="1.0" encoding="utf-8"?>
<formControlPr xmlns="http://schemas.microsoft.com/office/spreadsheetml/2009/9/main" objectType="CheckBox" fmlaLink="$S$6" lockText="1" noThreeD="1"/>
</file>

<file path=xl/ctrlProps/ctrlProp89.xml><?xml version="1.0" encoding="utf-8"?>
<formControlPr xmlns="http://schemas.microsoft.com/office/spreadsheetml/2009/9/main" objectType="CheckBox" fmlaLink="$N$10" lockText="1" noThreeD="1"/>
</file>

<file path=xl/ctrlProps/ctrlProp9.xml><?xml version="1.0" encoding="utf-8"?>
<formControlPr xmlns="http://schemas.microsoft.com/office/spreadsheetml/2009/9/main" objectType="CheckBox" fmlaLink="$P$59" lockText="1" noThreeD="1"/>
</file>

<file path=xl/ctrlProps/ctrlProp90.xml><?xml version="1.0" encoding="utf-8"?>
<formControlPr xmlns="http://schemas.microsoft.com/office/spreadsheetml/2009/9/main" objectType="CheckBox" fmlaLink="$O$10" lockText="1" noThreeD="1"/>
</file>

<file path=xl/ctrlProps/ctrlProp91.xml><?xml version="1.0" encoding="utf-8"?>
<formControlPr xmlns="http://schemas.microsoft.com/office/spreadsheetml/2009/9/main" objectType="CheckBox" fmlaLink="$P$10" lockText="1" noThreeD="1"/>
</file>

<file path=xl/ctrlProps/ctrlProp92.xml><?xml version="1.0" encoding="utf-8"?>
<formControlPr xmlns="http://schemas.microsoft.com/office/spreadsheetml/2009/9/main" objectType="CheckBox" fmlaLink="$Q$10" lockText="1" noThreeD="1"/>
</file>

<file path=xl/ctrlProps/ctrlProp93.xml><?xml version="1.0" encoding="utf-8"?>
<formControlPr xmlns="http://schemas.microsoft.com/office/spreadsheetml/2009/9/main" objectType="CheckBox" fmlaLink="$S$10" lockText="1" noThreeD="1"/>
</file>

<file path=xl/ctrlProps/ctrlProp94.xml><?xml version="1.0" encoding="utf-8"?>
<formControlPr xmlns="http://schemas.microsoft.com/office/spreadsheetml/2009/9/main" objectType="CheckBox" fmlaLink="$N$13" lockText="1" noThreeD="1"/>
</file>

<file path=xl/ctrlProps/ctrlProp95.xml><?xml version="1.0" encoding="utf-8"?>
<formControlPr xmlns="http://schemas.microsoft.com/office/spreadsheetml/2009/9/main" objectType="CheckBox" fmlaLink="$O$13" lockText="1" noThreeD="1"/>
</file>

<file path=xl/ctrlProps/ctrlProp96.xml><?xml version="1.0" encoding="utf-8"?>
<formControlPr xmlns="http://schemas.microsoft.com/office/spreadsheetml/2009/9/main" objectType="CheckBox" fmlaLink="$P$13" lockText="1" noThreeD="1"/>
</file>

<file path=xl/ctrlProps/ctrlProp97.xml><?xml version="1.0" encoding="utf-8"?>
<formControlPr xmlns="http://schemas.microsoft.com/office/spreadsheetml/2009/9/main" objectType="CheckBox" fmlaLink="$Q$13" lockText="1" noThreeD="1"/>
</file>

<file path=xl/ctrlProps/ctrlProp98.xml><?xml version="1.0" encoding="utf-8"?>
<formControlPr xmlns="http://schemas.microsoft.com/office/spreadsheetml/2009/9/main" objectType="CheckBox" fmlaLink="$S$13" lockText="1" noThreeD="1"/>
</file>

<file path=xl/ctrlProps/ctrlProp99.xml><?xml version="1.0" encoding="utf-8"?>
<formControlPr xmlns="http://schemas.microsoft.com/office/spreadsheetml/2009/9/main" objectType="CheckBox" fmlaLink="$N$14"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9</xdr:row>
          <xdr:rowOff>161925</xdr:rowOff>
        </xdr:from>
        <xdr:to>
          <xdr:col>13</xdr:col>
          <xdr:colOff>733425</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19050</xdr:rowOff>
        </xdr:from>
        <xdr:to>
          <xdr:col>13</xdr:col>
          <xdr:colOff>685800</xdr:colOff>
          <xdr:row>15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152400</xdr:rowOff>
        </xdr:from>
        <xdr:to>
          <xdr:col>13</xdr:col>
          <xdr:colOff>742950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13</xdr:col>
          <xdr:colOff>723900</xdr:colOff>
          <xdr:row>28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13</xdr:col>
          <xdr:colOff>676275</xdr:colOff>
          <xdr:row>33</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161925</xdr:rowOff>
        </xdr:from>
        <xdr:to>
          <xdr:col>13</xdr:col>
          <xdr:colOff>733425</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161925</xdr:rowOff>
        </xdr:from>
        <xdr:to>
          <xdr:col>13</xdr:col>
          <xdr:colOff>723900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19050</xdr:rowOff>
        </xdr:from>
        <xdr:to>
          <xdr:col>13</xdr:col>
          <xdr:colOff>676275</xdr:colOff>
          <xdr:row>57</xdr:row>
          <xdr:rowOff>142875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161925</xdr:rowOff>
        </xdr:from>
        <xdr:to>
          <xdr:col>13</xdr:col>
          <xdr:colOff>733425</xdr:colOff>
          <xdr:row>59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0</xdr:col>
      <xdr:colOff>152400</xdr:colOff>
      <xdr:row>40</xdr:row>
      <xdr:rowOff>114300</xdr:rowOff>
    </xdr:from>
    <xdr:to>
      <xdr:col>14</xdr:col>
      <xdr:colOff>95250</xdr:colOff>
      <xdr:row>60</xdr:row>
      <xdr:rowOff>9525</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152400" y="6515100"/>
          <a:ext cx="11887200" cy="31623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38</xdr:row>
          <xdr:rowOff>161925</xdr:rowOff>
        </xdr:from>
        <xdr:to>
          <xdr:col>13</xdr:col>
          <xdr:colOff>723900</xdr:colOff>
          <xdr:row>40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428625</xdr:colOff>
          <xdr:row>7</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7</xdr:col>
          <xdr:colOff>428625</xdr:colOff>
          <xdr:row>7</xdr:row>
          <xdr:rowOff>152400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428625</xdr:colOff>
          <xdr:row>7</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19050</xdr:rowOff>
        </xdr:from>
        <xdr:to>
          <xdr:col>9</xdr:col>
          <xdr:colOff>428625</xdr:colOff>
          <xdr:row>7</xdr:row>
          <xdr:rowOff>152400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9525</xdr:colOff>
          <xdr:row>7</xdr:row>
          <xdr:rowOff>152400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19050</xdr:rowOff>
        </xdr:from>
        <xdr:to>
          <xdr:col>13</xdr:col>
          <xdr:colOff>9525</xdr:colOff>
          <xdr:row>7</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428625</xdr:colOff>
          <xdr:row>8</xdr:row>
          <xdr:rowOff>152400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19050</xdr:rowOff>
        </xdr:from>
        <xdr:to>
          <xdr:col>7</xdr:col>
          <xdr:colOff>428625</xdr:colOff>
          <xdr:row>8</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428625</xdr:colOff>
          <xdr:row>8</xdr:row>
          <xdr:rowOff>152400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19050</xdr:rowOff>
        </xdr:from>
        <xdr:to>
          <xdr:col>9</xdr:col>
          <xdr:colOff>428625</xdr:colOff>
          <xdr:row>8</xdr:row>
          <xdr:rowOff>152400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19050</xdr:rowOff>
        </xdr:from>
        <xdr:to>
          <xdr:col>12</xdr:col>
          <xdr:colOff>9525</xdr:colOff>
          <xdr:row>8</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19050</xdr:rowOff>
        </xdr:from>
        <xdr:to>
          <xdr:col>13</xdr:col>
          <xdr:colOff>9525</xdr:colOff>
          <xdr:row>8</xdr:row>
          <xdr:rowOff>152400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428625</xdr:colOff>
          <xdr:row>16</xdr:row>
          <xdr:rowOff>152400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428625</xdr:colOff>
          <xdr:row>16</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428625</xdr:colOff>
          <xdr:row>16</xdr:row>
          <xdr:rowOff>152400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19050</xdr:rowOff>
        </xdr:from>
        <xdr:to>
          <xdr:col>9</xdr:col>
          <xdr:colOff>428625</xdr:colOff>
          <xdr:row>16</xdr:row>
          <xdr:rowOff>152400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12</xdr:col>
          <xdr:colOff>9525</xdr:colOff>
          <xdr:row>16</xdr:row>
          <xdr:rowOff>152400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9525</xdr:colOff>
          <xdr:row>16</xdr:row>
          <xdr:rowOff>152400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428625</xdr:colOff>
          <xdr:row>17</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9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428625</xdr:colOff>
          <xdr:row>17</xdr:row>
          <xdr:rowOff>152400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9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8</xdr:col>
          <xdr:colOff>428625</xdr:colOff>
          <xdr:row>17</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9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428625</xdr:colOff>
          <xdr:row>17</xdr:row>
          <xdr:rowOff>152400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9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12</xdr:col>
          <xdr:colOff>9525</xdr:colOff>
          <xdr:row>17</xdr:row>
          <xdr:rowOff>152400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9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9525</xdr:colOff>
          <xdr:row>17</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9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428625</xdr:colOff>
          <xdr:row>18</xdr:row>
          <xdr:rowOff>152400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9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428625</xdr:colOff>
          <xdr:row>18</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9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428625</xdr:colOff>
          <xdr:row>18</xdr:row>
          <xdr:rowOff>152400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9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19050</xdr:rowOff>
        </xdr:from>
        <xdr:to>
          <xdr:col>9</xdr:col>
          <xdr:colOff>428625</xdr:colOff>
          <xdr:row>18</xdr:row>
          <xdr:rowOff>152400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9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9525</xdr:colOff>
          <xdr:row>18</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9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9525</xdr:colOff>
          <xdr:row>18</xdr:row>
          <xdr:rowOff>152400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9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428625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9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428625</xdr:colOff>
          <xdr:row>23</xdr:row>
          <xdr:rowOff>152400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9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428625</xdr:colOff>
          <xdr:row>23</xdr:row>
          <xdr:rowOff>152400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9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19050</xdr:rowOff>
        </xdr:from>
        <xdr:to>
          <xdr:col>9</xdr:col>
          <xdr:colOff>428625</xdr:colOff>
          <xdr:row>23</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9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9525</xdr:colOff>
          <xdr:row>23</xdr:row>
          <xdr:rowOff>152400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9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9525</xdr:colOff>
          <xdr:row>23</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9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9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9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9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9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9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9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9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9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104775</xdr:colOff>
      <xdr:row>0</xdr:row>
      <xdr:rowOff>0</xdr:rowOff>
    </xdr:from>
    <xdr:to>
      <xdr:col>13</xdr:col>
      <xdr:colOff>142875</xdr:colOff>
      <xdr:row>52</xdr:row>
      <xdr:rowOff>95250</xdr:rowOff>
    </xdr:to>
    <xdr:sp macro="" textlink="">
      <xdr:nvSpPr>
        <xdr:cNvPr id="46" name="Rectangle 45">
          <a:extLst>
            <a:ext uri="{FF2B5EF4-FFF2-40B4-BE49-F238E27FC236}">
              <a16:creationId xmlns:a16="http://schemas.microsoft.com/office/drawing/2014/main" id="{00000000-0008-0000-0900-00002E000000}"/>
            </a:ext>
          </a:extLst>
        </xdr:cNvPr>
        <xdr:cNvSpPr/>
      </xdr:nvSpPr>
      <xdr:spPr>
        <a:xfrm>
          <a:off x="10810875" y="0"/>
          <a:ext cx="1038225" cy="66770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419100</xdr:colOff>
          <xdr:row>6</xdr:row>
          <xdr:rowOff>142875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7</xdr:col>
          <xdr:colOff>419100</xdr:colOff>
          <xdr:row>6</xdr:row>
          <xdr:rowOff>142875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9</xdr:col>
          <xdr:colOff>19050</xdr:colOff>
          <xdr:row>6</xdr:row>
          <xdr:rowOff>142875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19050</xdr:rowOff>
        </xdr:from>
        <xdr:to>
          <xdr:col>9</xdr:col>
          <xdr:colOff>419100</xdr:colOff>
          <xdr:row>6</xdr:row>
          <xdr:rowOff>142875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19050</xdr:rowOff>
        </xdr:from>
        <xdr:to>
          <xdr:col>11</xdr:col>
          <xdr:colOff>419100</xdr:colOff>
          <xdr:row>6</xdr:row>
          <xdr:rowOff>142875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xdr:row>
          <xdr:rowOff>19050</xdr:rowOff>
        </xdr:from>
        <xdr:to>
          <xdr:col>13</xdr:col>
          <xdr:colOff>19050</xdr:colOff>
          <xdr:row>6</xdr:row>
          <xdr:rowOff>142875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419100</xdr:colOff>
          <xdr:row>14</xdr:row>
          <xdr:rowOff>142875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419100</xdr:colOff>
          <xdr:row>14</xdr:row>
          <xdr:rowOff>142875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19050</xdr:colOff>
          <xdr:row>14</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419100</xdr:colOff>
          <xdr:row>14</xdr:row>
          <xdr:rowOff>142875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419100</xdr:colOff>
          <xdr:row>14</xdr:row>
          <xdr:rowOff>142875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13</xdr:col>
          <xdr:colOff>19050</xdr:colOff>
          <xdr:row>14</xdr:row>
          <xdr:rowOff>142875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419100</xdr:colOff>
          <xdr:row>17</xdr:row>
          <xdr:rowOff>142875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A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419100</xdr:colOff>
          <xdr:row>17</xdr:row>
          <xdr:rowOff>142875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A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9</xdr:col>
          <xdr:colOff>19050</xdr:colOff>
          <xdr:row>17</xdr:row>
          <xdr:rowOff>142875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A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419100</xdr:colOff>
          <xdr:row>17</xdr:row>
          <xdr:rowOff>142875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A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11</xdr:col>
          <xdr:colOff>419100</xdr:colOff>
          <xdr:row>17</xdr:row>
          <xdr:rowOff>142875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A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19050</xdr:colOff>
          <xdr:row>17</xdr:row>
          <xdr:rowOff>142875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A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419100</xdr:colOff>
          <xdr:row>24</xdr:row>
          <xdr:rowOff>142875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A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419100</xdr:colOff>
          <xdr:row>24</xdr:row>
          <xdr:rowOff>142875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A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9</xdr:col>
          <xdr:colOff>19050</xdr:colOff>
          <xdr:row>24</xdr:row>
          <xdr:rowOff>142875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A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419100</xdr:colOff>
          <xdr:row>24</xdr:row>
          <xdr:rowOff>142875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A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419100</xdr:colOff>
          <xdr:row>24</xdr:row>
          <xdr:rowOff>142875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A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19050</xdr:rowOff>
        </xdr:from>
        <xdr:to>
          <xdr:col>13</xdr:col>
          <xdr:colOff>19050</xdr:colOff>
          <xdr:row>24</xdr:row>
          <xdr:rowOff>142875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A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6</xdr:col>
          <xdr:colOff>419100</xdr:colOff>
          <xdr:row>29</xdr:row>
          <xdr:rowOff>142875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A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419100</xdr:colOff>
          <xdr:row>29</xdr:row>
          <xdr:rowOff>142875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A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19050</xdr:rowOff>
        </xdr:from>
        <xdr:to>
          <xdr:col>9</xdr:col>
          <xdr:colOff>19050</xdr:colOff>
          <xdr:row>29</xdr:row>
          <xdr:rowOff>142875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A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419100</xdr:colOff>
          <xdr:row>29</xdr:row>
          <xdr:rowOff>142875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A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11</xdr:col>
          <xdr:colOff>419100</xdr:colOff>
          <xdr:row>29</xdr:row>
          <xdr:rowOff>142875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A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19050</xdr:colOff>
          <xdr:row>29</xdr:row>
          <xdr:rowOff>142875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A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A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A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A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A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A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A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A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A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114300</xdr:colOff>
      <xdr:row>0</xdr:row>
      <xdr:rowOff>38100</xdr:rowOff>
    </xdr:from>
    <xdr:to>
      <xdr:col>13</xdr:col>
      <xdr:colOff>142875</xdr:colOff>
      <xdr:row>52</xdr:row>
      <xdr:rowOff>171450</xdr:rowOff>
    </xdr:to>
    <xdr:sp macro="" textlink="">
      <xdr:nvSpPr>
        <xdr:cNvPr id="46" name="Rectangle 45">
          <a:extLst>
            <a:ext uri="{FF2B5EF4-FFF2-40B4-BE49-F238E27FC236}">
              <a16:creationId xmlns:a16="http://schemas.microsoft.com/office/drawing/2014/main" id="{00000000-0008-0000-0A00-00002E000000}"/>
            </a:ext>
          </a:extLst>
        </xdr:cNvPr>
        <xdr:cNvSpPr/>
      </xdr:nvSpPr>
      <xdr:spPr>
        <a:xfrm>
          <a:off x="10868025" y="38100"/>
          <a:ext cx="1057275" cy="67151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57150</xdr:rowOff>
    </xdr:from>
    <xdr:to>
      <xdr:col>17</xdr:col>
      <xdr:colOff>29966</xdr:colOff>
      <xdr:row>78</xdr:row>
      <xdr:rowOff>143245</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2"/>
        <a:srcRect t="2158"/>
        <a:stretch/>
      </xdr:blipFill>
      <xdr:spPr>
        <a:xfrm>
          <a:off x="180975" y="11468100"/>
          <a:ext cx="9964541" cy="25911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352425</xdr:colOff>
      <xdr:row>25</xdr:row>
      <xdr:rowOff>95250</xdr:rowOff>
    </xdr:from>
    <xdr:ext cx="2947670" cy="2833370"/>
    <xdr:pic>
      <xdr:nvPicPr>
        <xdr:cNvPr id="8" name="Picture 7">
          <a:extLst>
            <a:ext uri="{FF2B5EF4-FFF2-40B4-BE49-F238E27FC236}">
              <a16:creationId xmlns:a16="http://schemas.microsoft.com/office/drawing/2014/main" id="{00000000-0008-0000-0C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552450" y="4886325"/>
          <a:ext cx="2947670" cy="2833370"/>
        </a:xfrm>
        <a:prstGeom prst="rect">
          <a:avLst/>
        </a:prstGeom>
        <a:noFill/>
        <a:ln>
          <a:noFill/>
        </a:ln>
        <a:extLst>
          <a:ext uri="{53640926-AAD7-44D8-BBD7-CCE9431645EC}">
            <a14:shadowObscured xmlns:a14="http://schemas.microsoft.com/office/drawing/2010/main"/>
          </a:ext>
        </a:extLst>
      </xdr:spPr>
    </xdr:pic>
    <xdr:clientData/>
  </xdr:oneCellAnchor>
  <xdr:oneCellAnchor>
    <xdr:from>
      <xdr:col>7</xdr:col>
      <xdr:colOff>57150</xdr:colOff>
      <xdr:row>27</xdr:row>
      <xdr:rowOff>180975</xdr:rowOff>
    </xdr:from>
    <xdr:ext cx="4872355" cy="1647825"/>
    <xdr:pic>
      <xdr:nvPicPr>
        <xdr:cNvPr id="9" name="Picture 8">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400175"/>
          <a:ext cx="4872355" cy="1647825"/>
        </a:xfrm>
        <a:prstGeom prst="rect">
          <a:avLst/>
        </a:prstGeom>
        <a:noFill/>
      </xdr:spPr>
    </xdr:pic>
    <xdr:clientData/>
  </xdr:oneCellAnchor>
  <xdr:oneCellAnchor>
    <xdr:from>
      <xdr:col>7</xdr:col>
      <xdr:colOff>0</xdr:colOff>
      <xdr:row>46</xdr:row>
      <xdr:rowOff>0</xdr:rowOff>
    </xdr:from>
    <xdr:ext cx="7220958" cy="2438740"/>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3"/>
        <a:stretch>
          <a:fillRect/>
        </a:stretch>
      </xdr:blipFill>
      <xdr:spPr>
        <a:xfrm>
          <a:off x="4019550" y="4838700"/>
          <a:ext cx="7220958" cy="24387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942975</xdr:colOff>
          <xdr:row>5</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762000</xdr:colOff>
          <xdr:row>6</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762000</xdr:colOff>
          <xdr:row>7</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762000</xdr:colOff>
          <xdr:row>8</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762000</xdr:colOff>
          <xdr:row>9</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762000</xdr:colOff>
          <xdr:row>10</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762000</xdr:colOff>
          <xdr:row>11</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762000</xdr:colOff>
          <xdr:row>12</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762000</xdr:colOff>
          <xdr:row>13</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762000</xdr:colOff>
          <xdr:row>14</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762000</xdr:colOff>
          <xdr:row>15</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762000</xdr:colOff>
          <xdr:row>16</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762000</xdr:colOff>
          <xdr:row>17</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762000</xdr:colOff>
          <xdr:row>19</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762000</xdr:colOff>
          <xdr:row>20</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762000</xdr:colOff>
          <xdr:row>21</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762000</xdr:colOff>
          <xdr:row>22</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0</xdr:rowOff>
        </xdr:from>
        <xdr:to>
          <xdr:col>4</xdr:col>
          <xdr:colOff>781050</xdr:colOff>
          <xdr:row>25</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4</xdr:col>
          <xdr:colOff>771525</xdr:colOff>
          <xdr:row>26</xdr:row>
          <xdr:rowOff>142875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4</xdr:col>
          <xdr:colOff>771525</xdr:colOff>
          <xdr:row>28</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142875</xdr:rowOff>
        </xdr:from>
        <xdr:to>
          <xdr:col>4</xdr:col>
          <xdr:colOff>781050</xdr:colOff>
          <xdr:row>29</xdr:row>
          <xdr:rowOff>123825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4</xdr:col>
          <xdr:colOff>781050</xdr:colOff>
          <xdr:row>31</xdr:row>
          <xdr:rowOff>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0</xdr:rowOff>
        </xdr:from>
        <xdr:to>
          <xdr:col>4</xdr:col>
          <xdr:colOff>771525</xdr:colOff>
          <xdr:row>32</xdr:row>
          <xdr:rowOff>142875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xdr:twoCellAnchor>
    <xdr:from>
      <xdr:col>4</xdr:col>
      <xdr:colOff>28574</xdr:colOff>
      <xdr:row>0</xdr:row>
      <xdr:rowOff>152400</xdr:rowOff>
    </xdr:from>
    <xdr:to>
      <xdr:col>4</xdr:col>
      <xdr:colOff>1028699</xdr:colOff>
      <xdr:row>33</xdr:row>
      <xdr:rowOff>152399</xdr:rowOff>
    </xdr:to>
    <xdr:sp macro="" textlink="">
      <xdr:nvSpPr>
        <xdr:cNvPr id="74" name="Rectangle 73">
          <a:extLst>
            <a:ext uri="{FF2B5EF4-FFF2-40B4-BE49-F238E27FC236}">
              <a16:creationId xmlns:a16="http://schemas.microsoft.com/office/drawing/2014/main" id="{00000000-0008-0000-0100-00004A000000}"/>
            </a:ext>
          </a:extLst>
        </xdr:cNvPr>
        <xdr:cNvSpPr/>
      </xdr:nvSpPr>
      <xdr:spPr>
        <a:xfrm>
          <a:off x="6534149" y="152400"/>
          <a:ext cx="1000125" cy="53530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xdr:row>
          <xdr:rowOff>9525</xdr:rowOff>
        </xdr:from>
        <xdr:to>
          <xdr:col>5</xdr:col>
          <xdr:colOff>352425</xdr:colOff>
          <xdr:row>5</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xdr:row>
          <xdr:rowOff>9525</xdr:rowOff>
        </xdr:from>
        <xdr:to>
          <xdr:col>6</xdr:col>
          <xdr:colOff>552450</xdr:colOff>
          <xdr:row>5</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9525</xdr:rowOff>
        </xdr:from>
        <xdr:to>
          <xdr:col>8</xdr:col>
          <xdr:colOff>0</xdr:colOff>
          <xdr:row>5</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xdr:row>
          <xdr:rowOff>9525</xdr:rowOff>
        </xdr:from>
        <xdr:to>
          <xdr:col>8</xdr:col>
          <xdr:colOff>381000</xdr:colOff>
          <xdr:row>5</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5</xdr:row>
          <xdr:rowOff>19050</xdr:rowOff>
        </xdr:from>
        <xdr:to>
          <xdr:col>10</xdr:col>
          <xdr:colOff>342900</xdr:colOff>
          <xdr:row>5</xdr:row>
          <xdr:rowOff>142875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xdr:row>
          <xdr:rowOff>9525</xdr:rowOff>
        </xdr:from>
        <xdr:to>
          <xdr:col>11</xdr:col>
          <xdr:colOff>390525</xdr:colOff>
          <xdr:row>5</xdr:row>
          <xdr:rowOff>133350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5</xdr:col>
          <xdr:colOff>361950</xdr:colOff>
          <xdr:row>9</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19050</xdr:rowOff>
        </xdr:from>
        <xdr:to>
          <xdr:col>6</xdr:col>
          <xdr:colOff>542925</xdr:colOff>
          <xdr:row>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9525</xdr:colOff>
          <xdr:row>9</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8</xdr:col>
          <xdr:colOff>390525</xdr:colOff>
          <xdr:row>9</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19050</xdr:rowOff>
        </xdr:from>
        <xdr:to>
          <xdr:col>11</xdr:col>
          <xdr:colOff>390525</xdr:colOff>
          <xdr:row>9</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5</xdr:col>
          <xdr:colOff>361950</xdr:colOff>
          <xdr:row>12</xdr:row>
          <xdr:rowOff>142875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12</xdr:row>
          <xdr:rowOff>9525</xdr:rowOff>
        </xdr:from>
        <xdr:to>
          <xdr:col>6</xdr:col>
          <xdr:colOff>552450</xdr:colOff>
          <xdr:row>12</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9525</xdr:rowOff>
        </xdr:from>
        <xdr:to>
          <xdr:col>7</xdr:col>
          <xdr:colOff>361950</xdr:colOff>
          <xdr:row>12</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9525</xdr:rowOff>
        </xdr:from>
        <xdr:to>
          <xdr:col>8</xdr:col>
          <xdr:colOff>381000</xdr:colOff>
          <xdr:row>12</xdr:row>
          <xdr:rowOff>133350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11</xdr:col>
          <xdr:colOff>390525</xdr:colOff>
          <xdr:row>12</xdr:row>
          <xdr:rowOff>133350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5</xdr:col>
          <xdr:colOff>352425</xdr:colOff>
          <xdr:row>13</xdr:row>
          <xdr:rowOff>142875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13</xdr:row>
          <xdr:rowOff>19050</xdr:rowOff>
        </xdr:from>
        <xdr:to>
          <xdr:col>6</xdr:col>
          <xdr:colOff>561975</xdr:colOff>
          <xdr:row>13</xdr:row>
          <xdr:rowOff>152400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9525</xdr:rowOff>
        </xdr:from>
        <xdr:to>
          <xdr:col>7</xdr:col>
          <xdr:colOff>361950</xdr:colOff>
          <xdr:row>13</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9525</xdr:rowOff>
        </xdr:from>
        <xdr:to>
          <xdr:col>8</xdr:col>
          <xdr:colOff>381000</xdr:colOff>
          <xdr:row>13</xdr:row>
          <xdr:rowOff>133350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19050</xdr:rowOff>
        </xdr:from>
        <xdr:to>
          <xdr:col>10</xdr:col>
          <xdr:colOff>342900</xdr:colOff>
          <xdr:row>13</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390525</xdr:colOff>
          <xdr:row>13</xdr:row>
          <xdr:rowOff>133350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342900</xdr:colOff>
          <xdr:row>43</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9525</xdr:rowOff>
        </xdr:from>
        <xdr:to>
          <xdr:col>7</xdr:col>
          <xdr:colOff>352425</xdr:colOff>
          <xdr:row>47</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9525</xdr:rowOff>
        </xdr:from>
        <xdr:to>
          <xdr:col>8</xdr:col>
          <xdr:colOff>352425</xdr:colOff>
          <xdr:row>47</xdr:row>
          <xdr:rowOff>142875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19050</xdr:rowOff>
        </xdr:from>
        <xdr:to>
          <xdr:col>6</xdr:col>
          <xdr:colOff>561975</xdr:colOff>
          <xdr:row>43</xdr:row>
          <xdr:rowOff>142875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5</xdr:col>
          <xdr:colOff>352425</xdr:colOff>
          <xdr:row>17</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17</xdr:row>
          <xdr:rowOff>9525</xdr:rowOff>
        </xdr:from>
        <xdr:to>
          <xdr:col>6</xdr:col>
          <xdr:colOff>552450</xdr:colOff>
          <xdr:row>17</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xdr:rowOff>
        </xdr:from>
        <xdr:to>
          <xdr:col>7</xdr:col>
          <xdr:colOff>371475</xdr:colOff>
          <xdr:row>17</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9525</xdr:rowOff>
        </xdr:from>
        <xdr:to>
          <xdr:col>8</xdr:col>
          <xdr:colOff>381000</xdr:colOff>
          <xdr:row>17</xdr:row>
          <xdr:rowOff>133350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17</xdr:row>
          <xdr:rowOff>19050</xdr:rowOff>
        </xdr:from>
        <xdr:to>
          <xdr:col>10</xdr:col>
          <xdr:colOff>352425</xdr:colOff>
          <xdr:row>17</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390525</xdr:colOff>
          <xdr:row>17</xdr:row>
          <xdr:rowOff>133350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9525</xdr:rowOff>
        </xdr:from>
        <xdr:to>
          <xdr:col>5</xdr:col>
          <xdr:colOff>352425</xdr:colOff>
          <xdr:row>36</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36</xdr:row>
          <xdr:rowOff>9525</xdr:rowOff>
        </xdr:from>
        <xdr:to>
          <xdr:col>6</xdr:col>
          <xdr:colOff>552450</xdr:colOff>
          <xdr:row>36</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36</xdr:row>
          <xdr:rowOff>9525</xdr:rowOff>
        </xdr:from>
        <xdr:to>
          <xdr:col>7</xdr:col>
          <xdr:colOff>371475</xdr:colOff>
          <xdr:row>36</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36</xdr:row>
          <xdr:rowOff>9525</xdr:rowOff>
        </xdr:from>
        <xdr:to>
          <xdr:col>8</xdr:col>
          <xdr:colOff>381000</xdr:colOff>
          <xdr:row>36</xdr:row>
          <xdr:rowOff>133350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36</xdr:row>
          <xdr:rowOff>19050</xdr:rowOff>
        </xdr:from>
        <xdr:to>
          <xdr:col>10</xdr:col>
          <xdr:colOff>342900</xdr:colOff>
          <xdr:row>36</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9525</xdr:rowOff>
        </xdr:from>
        <xdr:to>
          <xdr:col>11</xdr:col>
          <xdr:colOff>390525</xdr:colOff>
          <xdr:row>36</xdr:row>
          <xdr:rowOff>133350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352425</xdr:colOff>
          <xdr:row>20</xdr:row>
          <xdr:rowOff>142875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9525</xdr:rowOff>
        </xdr:from>
        <xdr:to>
          <xdr:col>6</xdr:col>
          <xdr:colOff>552450</xdr:colOff>
          <xdr:row>20</xdr:row>
          <xdr:rowOff>142875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9525</xdr:rowOff>
        </xdr:from>
        <xdr:to>
          <xdr:col>8</xdr:col>
          <xdr:colOff>381000</xdr:colOff>
          <xdr:row>20</xdr:row>
          <xdr:rowOff>133350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20</xdr:row>
          <xdr:rowOff>19050</xdr:rowOff>
        </xdr:from>
        <xdr:to>
          <xdr:col>10</xdr:col>
          <xdr:colOff>352425</xdr:colOff>
          <xdr:row>20</xdr:row>
          <xdr:rowOff>142875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9525</xdr:rowOff>
        </xdr:from>
        <xdr:to>
          <xdr:col>11</xdr:col>
          <xdr:colOff>390525</xdr:colOff>
          <xdr:row>20</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0</xdr:rowOff>
        </xdr:from>
        <xdr:to>
          <xdr:col>10</xdr:col>
          <xdr:colOff>352425</xdr:colOff>
          <xdr:row>51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0</xdr:rowOff>
        </xdr:from>
        <xdr:to>
          <xdr:col>11</xdr:col>
          <xdr:colOff>352425</xdr:colOff>
          <xdr:row>51</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10</xdr:col>
          <xdr:colOff>342900</xdr:colOff>
          <xdr:row>9</xdr:row>
          <xdr:rowOff>142875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12</xdr:row>
          <xdr:rowOff>19050</xdr:rowOff>
        </xdr:from>
        <xdr:to>
          <xdr:col>10</xdr:col>
          <xdr:colOff>342900</xdr:colOff>
          <xdr:row>12</xdr:row>
          <xdr:rowOff>142875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9</xdr:col>
      <xdr:colOff>112567</xdr:colOff>
      <xdr:row>0</xdr:row>
      <xdr:rowOff>0</xdr:rowOff>
    </xdr:from>
    <xdr:to>
      <xdr:col>12</xdr:col>
      <xdr:colOff>69272</xdr:colOff>
      <xdr:row>60</xdr:row>
      <xdr:rowOff>147204</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0590067" y="0"/>
          <a:ext cx="874569" cy="9204613"/>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54</xdr:row>
          <xdr:rowOff>9525</xdr:rowOff>
        </xdr:from>
        <xdr:to>
          <xdr:col>7</xdr:col>
          <xdr:colOff>352425</xdr:colOff>
          <xdr:row>54</xdr:row>
          <xdr:rowOff>142875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9525</xdr:rowOff>
        </xdr:from>
        <xdr:to>
          <xdr:col>8</xdr:col>
          <xdr:colOff>352425</xdr:colOff>
          <xdr:row>54</xdr:row>
          <xdr:rowOff>142875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20</xdr:row>
          <xdr:rowOff>9525</xdr:rowOff>
        </xdr:from>
        <xdr:to>
          <xdr:col>4</xdr:col>
          <xdr:colOff>638175</xdr:colOff>
          <xdr:row>21</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8382000</xdr:colOff>
          <xdr:row>20</xdr:row>
          <xdr:rowOff>0</xdr:rowOff>
        </xdr:from>
        <xdr:to>
          <xdr:col>4</xdr:col>
          <xdr:colOff>66675</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9525</xdr:rowOff>
        </xdr:from>
        <xdr:to>
          <xdr:col>6</xdr:col>
          <xdr:colOff>38100</xdr:colOff>
          <xdr:row>26</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9525</xdr:rowOff>
        </xdr:from>
        <xdr:to>
          <xdr:col>6</xdr:col>
          <xdr:colOff>600075</xdr:colOff>
          <xdr:row>26</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4</xdr:col>
          <xdr:colOff>85725</xdr:colOff>
          <xdr:row>7</xdr:row>
          <xdr:rowOff>38100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28575</xdr:rowOff>
        </xdr:from>
        <xdr:to>
          <xdr:col>4</xdr:col>
          <xdr:colOff>552450</xdr:colOff>
          <xdr:row>7</xdr:row>
          <xdr:rowOff>38100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28575</xdr:rowOff>
        </xdr:from>
        <xdr:to>
          <xdr:col>6</xdr:col>
          <xdr:colOff>76200</xdr:colOff>
          <xdr:row>7</xdr:row>
          <xdr:rowOff>38100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28575</xdr:rowOff>
        </xdr:from>
        <xdr:to>
          <xdr:col>4</xdr:col>
          <xdr:colOff>85725</xdr:colOff>
          <xdr:row>15</xdr:row>
          <xdr:rowOff>38100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85725</xdr:colOff>
          <xdr:row>16</xdr:row>
          <xdr:rowOff>219075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76200</xdr:colOff>
          <xdr:row>15</xdr:row>
          <xdr:rowOff>38100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209550</xdr:rowOff>
        </xdr:from>
        <xdr:to>
          <xdr:col>6</xdr:col>
          <xdr:colOff>76200</xdr:colOff>
          <xdr:row>16</xdr:row>
          <xdr:rowOff>219075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28575</xdr:rowOff>
        </xdr:from>
        <xdr:to>
          <xdr:col>6</xdr:col>
          <xdr:colOff>552450</xdr:colOff>
          <xdr:row>7</xdr:row>
          <xdr:rowOff>38100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28575</xdr:rowOff>
        </xdr:from>
        <xdr:to>
          <xdr:col>4</xdr:col>
          <xdr:colOff>552450</xdr:colOff>
          <xdr:row>15</xdr:row>
          <xdr:rowOff>38100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552450</xdr:colOff>
          <xdr:row>15</xdr:row>
          <xdr:rowOff>38100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4</xdr:col>
          <xdr:colOff>561975</xdr:colOff>
          <xdr:row>16</xdr:row>
          <xdr:rowOff>219075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9525</xdr:rowOff>
        </xdr:from>
        <xdr:to>
          <xdr:col>6</xdr:col>
          <xdr:colOff>552450</xdr:colOff>
          <xdr:row>16</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28575</xdr:rowOff>
        </xdr:from>
        <xdr:to>
          <xdr:col>8</xdr:col>
          <xdr:colOff>552450</xdr:colOff>
          <xdr:row>7</xdr:row>
          <xdr:rowOff>38100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28575</xdr:rowOff>
        </xdr:from>
        <xdr:to>
          <xdr:col>8</xdr:col>
          <xdr:colOff>552450</xdr:colOff>
          <xdr:row>15</xdr:row>
          <xdr:rowOff>38100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9525</xdr:rowOff>
        </xdr:from>
        <xdr:to>
          <xdr:col>8</xdr:col>
          <xdr:colOff>552450</xdr:colOff>
          <xdr:row>16</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28575</xdr:rowOff>
        </xdr:from>
        <xdr:to>
          <xdr:col>9</xdr:col>
          <xdr:colOff>552450</xdr:colOff>
          <xdr:row>7</xdr:row>
          <xdr:rowOff>38100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28575</xdr:rowOff>
        </xdr:from>
        <xdr:to>
          <xdr:col>9</xdr:col>
          <xdr:colOff>552450</xdr:colOff>
          <xdr:row>15</xdr:row>
          <xdr:rowOff>38100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200025</xdr:rowOff>
        </xdr:from>
        <xdr:to>
          <xdr:col>9</xdr:col>
          <xdr:colOff>561975</xdr:colOff>
          <xdr:row>16</xdr:row>
          <xdr:rowOff>219075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0</xdr:rowOff>
        </xdr:from>
        <xdr:to>
          <xdr:col>8</xdr:col>
          <xdr:colOff>590550</xdr:colOff>
          <xdr:row>30</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0</xdr:rowOff>
        </xdr:from>
        <xdr:to>
          <xdr:col>9</xdr:col>
          <xdr:colOff>542925</xdr:colOff>
          <xdr:row>30</xdr:row>
          <xdr:rowOff>9525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twoCellAnchor>
    <xdr:from>
      <xdr:col>7</xdr:col>
      <xdr:colOff>39831</xdr:colOff>
      <xdr:row>1</xdr:row>
      <xdr:rowOff>39833</xdr:rowOff>
    </xdr:from>
    <xdr:to>
      <xdr:col>10</xdr:col>
      <xdr:colOff>115165</xdr:colOff>
      <xdr:row>37</xdr:row>
      <xdr:rowOff>51090</xdr:rowOff>
    </xdr:to>
    <xdr:sp macro="" textlink="">
      <xdr:nvSpPr>
        <xdr:cNvPr id="55" name="Rectangle 54">
          <a:extLst>
            <a:ext uri="{FF2B5EF4-FFF2-40B4-BE49-F238E27FC236}">
              <a16:creationId xmlns:a16="http://schemas.microsoft.com/office/drawing/2014/main" id="{00000000-0008-0000-0300-000037000000}"/>
            </a:ext>
          </a:extLst>
        </xdr:cNvPr>
        <xdr:cNvSpPr/>
      </xdr:nvSpPr>
      <xdr:spPr>
        <a:xfrm>
          <a:off x="11487149" y="135083"/>
          <a:ext cx="1504084" cy="626312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200025</xdr:rowOff>
        </xdr:from>
        <xdr:to>
          <xdr:col>6</xdr:col>
          <xdr:colOff>114300</xdr:colOff>
          <xdr:row>34</xdr:row>
          <xdr:rowOff>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9525</xdr:rowOff>
        </xdr:from>
        <xdr:to>
          <xdr:col>6</xdr:col>
          <xdr:colOff>609600</xdr:colOff>
          <xdr:row>33</xdr:row>
          <xdr:rowOff>190500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9525</xdr:rowOff>
        </xdr:from>
        <xdr:to>
          <xdr:col>6</xdr:col>
          <xdr:colOff>38100</xdr:colOff>
          <xdr:row>10</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447675</xdr:colOff>
          <xdr:row>10</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8</xdr:col>
          <xdr:colOff>28575</xdr:colOff>
          <xdr:row>10</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9525</xdr:colOff>
          <xdr:row>10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161925</xdr:rowOff>
        </xdr:from>
        <xdr:to>
          <xdr:col>6</xdr:col>
          <xdr:colOff>28575</xdr:colOff>
          <xdr:row>14</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152400</xdr:rowOff>
        </xdr:from>
        <xdr:to>
          <xdr:col>6</xdr:col>
          <xdr:colOff>457200</xdr:colOff>
          <xdr:row>13</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0</xdr:rowOff>
        </xdr:from>
        <xdr:to>
          <xdr:col>6</xdr:col>
          <xdr:colOff>38100</xdr:colOff>
          <xdr:row>31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152400</xdr:rowOff>
        </xdr:from>
        <xdr:to>
          <xdr:col>6</xdr:col>
          <xdr:colOff>447675</xdr:colOff>
          <xdr:row>30</xdr:row>
          <xdr:rowOff>152400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9525</xdr:rowOff>
        </xdr:from>
        <xdr:to>
          <xdr:col>8</xdr:col>
          <xdr:colOff>28575</xdr:colOff>
          <xdr:row>31</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9525</xdr:colOff>
          <xdr:row>31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6</xdr:col>
          <xdr:colOff>38100</xdr:colOff>
          <xdr:row>34</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9525</xdr:rowOff>
        </xdr:from>
        <xdr:to>
          <xdr:col>8</xdr:col>
          <xdr:colOff>28575</xdr:colOff>
          <xdr:row>34</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9525</xdr:rowOff>
        </xdr:from>
        <xdr:to>
          <xdr:col>6</xdr:col>
          <xdr:colOff>38100</xdr:colOff>
          <xdr:row>42</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9525</xdr:rowOff>
        </xdr:from>
        <xdr:to>
          <xdr:col>6</xdr:col>
          <xdr:colOff>447675</xdr:colOff>
          <xdr:row>42</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447675</xdr:colOff>
          <xdr:row>34</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9525</xdr:rowOff>
        </xdr:from>
        <xdr:to>
          <xdr:col>9</xdr:col>
          <xdr:colOff>9525</xdr:colOff>
          <xdr:row>34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9525</xdr:rowOff>
        </xdr:from>
        <xdr:to>
          <xdr:col>6</xdr:col>
          <xdr:colOff>38100</xdr:colOff>
          <xdr:row>41</xdr:row>
          <xdr:rowOff>171450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9525</xdr:rowOff>
        </xdr:from>
        <xdr:to>
          <xdr:col>6</xdr:col>
          <xdr:colOff>447675</xdr:colOff>
          <xdr:row>41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8</xdr:col>
          <xdr:colOff>28575</xdr:colOff>
          <xdr:row>46</xdr:row>
          <xdr:rowOff>171450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9525</xdr:colOff>
          <xdr:row>46</xdr:row>
          <xdr:rowOff>171450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9525</xdr:rowOff>
        </xdr:from>
        <xdr:to>
          <xdr:col>10</xdr:col>
          <xdr:colOff>447675</xdr:colOff>
          <xdr:row>10</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11</xdr:col>
          <xdr:colOff>447675</xdr:colOff>
          <xdr:row>10</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447675</xdr:colOff>
          <xdr:row>31</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447675</xdr:colOff>
          <xdr:row>31</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9525</xdr:rowOff>
        </xdr:from>
        <xdr:to>
          <xdr:col>10</xdr:col>
          <xdr:colOff>447675</xdr:colOff>
          <xdr:row>34</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9525</xdr:rowOff>
        </xdr:from>
        <xdr:to>
          <xdr:col>11</xdr:col>
          <xdr:colOff>447675</xdr:colOff>
          <xdr:row>34</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161925</xdr:rowOff>
        </xdr:from>
        <xdr:to>
          <xdr:col>6</xdr:col>
          <xdr:colOff>38100</xdr:colOff>
          <xdr:row>17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161925</xdr:rowOff>
        </xdr:from>
        <xdr:to>
          <xdr:col>6</xdr:col>
          <xdr:colOff>466725</xdr:colOff>
          <xdr:row>17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161925</xdr:rowOff>
        </xdr:from>
        <xdr:to>
          <xdr:col>6</xdr:col>
          <xdr:colOff>28575</xdr:colOff>
          <xdr:row>22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4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161925</xdr:rowOff>
        </xdr:from>
        <xdr:to>
          <xdr:col>6</xdr:col>
          <xdr:colOff>447675</xdr:colOff>
          <xdr:row>22</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xdr:rowOff>
        </xdr:from>
        <xdr:to>
          <xdr:col>8</xdr:col>
          <xdr:colOff>28575</xdr:colOff>
          <xdr:row>22</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85725</xdr:colOff>
      <xdr:row>0</xdr:row>
      <xdr:rowOff>0</xdr:rowOff>
    </xdr:from>
    <xdr:to>
      <xdr:col>12</xdr:col>
      <xdr:colOff>86663</xdr:colOff>
      <xdr:row>55</xdr:row>
      <xdr:rowOff>142875</xdr:rowOff>
    </xdr:to>
    <xdr:sp macro="" textlink="">
      <xdr:nvSpPr>
        <xdr:cNvPr id="125" name="Rectangle 124">
          <a:extLst>
            <a:ext uri="{FF2B5EF4-FFF2-40B4-BE49-F238E27FC236}">
              <a16:creationId xmlns:a16="http://schemas.microsoft.com/office/drawing/2014/main" id="{00000000-0008-0000-0400-00007D000000}"/>
            </a:ext>
          </a:extLst>
        </xdr:cNvPr>
        <xdr:cNvSpPr/>
      </xdr:nvSpPr>
      <xdr:spPr>
        <a:xfrm>
          <a:off x="10591800" y="0"/>
          <a:ext cx="1115363" cy="80867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7</xdr:col>
          <xdr:colOff>352425</xdr:colOff>
          <xdr:row>46</xdr:row>
          <xdr:rowOff>142875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561975</xdr:colOff>
          <xdr:row>42</xdr:row>
          <xdr:rowOff>142875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342900</xdr:colOff>
          <xdr:row>41</xdr:row>
          <xdr:rowOff>142875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85725</xdr:colOff>
          <xdr:row>7</xdr:row>
          <xdr:rowOff>152400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552450</xdr:colOff>
          <xdr:row>7</xdr:row>
          <xdr:rowOff>152400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8</xdr:col>
          <xdr:colOff>95250</xdr:colOff>
          <xdr:row>7</xdr:row>
          <xdr:rowOff>152400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9</xdr:col>
          <xdr:colOff>142875</xdr:colOff>
          <xdr:row>7</xdr:row>
          <xdr:rowOff>152400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11</xdr:col>
          <xdr:colOff>104775</xdr:colOff>
          <xdr:row>7</xdr:row>
          <xdr:rowOff>152400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133350</xdr:colOff>
          <xdr:row>7</xdr:row>
          <xdr:rowOff>152400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6</xdr:col>
          <xdr:colOff>85725</xdr:colOff>
          <xdr:row>10</xdr:row>
          <xdr:rowOff>152400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552450</xdr:colOff>
          <xdr:row>10</xdr:row>
          <xdr:rowOff>152400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95250</xdr:colOff>
          <xdr:row>10</xdr:row>
          <xdr:rowOff>152400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142875</xdr:colOff>
          <xdr:row>10</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19050</xdr:rowOff>
        </xdr:from>
        <xdr:to>
          <xdr:col>11</xdr:col>
          <xdr:colOff>104775</xdr:colOff>
          <xdr:row>10</xdr:row>
          <xdr:rowOff>152400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19050</xdr:rowOff>
        </xdr:from>
        <xdr:to>
          <xdr:col>12</xdr:col>
          <xdr:colOff>133350</xdr:colOff>
          <xdr:row>10</xdr:row>
          <xdr:rowOff>152400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6</xdr:col>
          <xdr:colOff>85725</xdr:colOff>
          <xdr:row>14</xdr:row>
          <xdr:rowOff>152400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552450</xdr:colOff>
          <xdr:row>14</xdr:row>
          <xdr:rowOff>152400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95250</xdr:colOff>
          <xdr:row>14</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142875</xdr:colOff>
          <xdr:row>14</xdr:row>
          <xdr:rowOff>152400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104775</xdr:colOff>
          <xdr:row>14</xdr:row>
          <xdr:rowOff>152400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12</xdr:col>
          <xdr:colOff>133350</xdr:colOff>
          <xdr:row>14</xdr:row>
          <xdr:rowOff>152400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19050</xdr:rowOff>
        </xdr:from>
        <xdr:to>
          <xdr:col>6</xdr:col>
          <xdr:colOff>85725</xdr:colOff>
          <xdr:row>18</xdr:row>
          <xdr:rowOff>152400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552450</xdr:colOff>
          <xdr:row>18</xdr:row>
          <xdr:rowOff>152400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95250</xdr:colOff>
          <xdr:row>18</xdr:row>
          <xdr:rowOff>152400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142875</xdr:colOff>
          <xdr:row>18</xdr:row>
          <xdr:rowOff>152400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104775</xdr:colOff>
          <xdr:row>18</xdr:row>
          <xdr:rowOff>152400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133350</xdr:colOff>
          <xdr:row>18</xdr:row>
          <xdr:rowOff>152400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19050</xdr:rowOff>
        </xdr:from>
        <xdr:to>
          <xdr:col>6</xdr:col>
          <xdr:colOff>85725</xdr:colOff>
          <xdr:row>23</xdr:row>
          <xdr:rowOff>152400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552450</xdr:colOff>
          <xdr:row>23</xdr:row>
          <xdr:rowOff>152400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95250</xdr:colOff>
          <xdr:row>23</xdr:row>
          <xdr:rowOff>152400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9</xdr:col>
          <xdr:colOff>142875</xdr:colOff>
          <xdr:row>23</xdr:row>
          <xdr:rowOff>152400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19050</xdr:rowOff>
        </xdr:from>
        <xdr:to>
          <xdr:col>11</xdr:col>
          <xdr:colOff>104775</xdr:colOff>
          <xdr:row>23</xdr:row>
          <xdr:rowOff>152400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133350</xdr:colOff>
          <xdr:row>23</xdr:row>
          <xdr:rowOff>152400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152400</xdr:colOff>
      <xdr:row>0</xdr:row>
      <xdr:rowOff>19049</xdr:rowOff>
    </xdr:from>
    <xdr:to>
      <xdr:col>12</xdr:col>
      <xdr:colOff>142875</xdr:colOff>
      <xdr:row>52</xdr:row>
      <xdr:rowOff>123824</xdr:rowOff>
    </xdr:to>
    <xdr:sp macro="" textlink="">
      <xdr:nvSpPr>
        <xdr:cNvPr id="40" name="Rectangle 39">
          <a:extLst>
            <a:ext uri="{FF2B5EF4-FFF2-40B4-BE49-F238E27FC236}">
              <a16:creationId xmlns:a16="http://schemas.microsoft.com/office/drawing/2014/main" id="{00000000-0008-0000-0500-000028000000}"/>
            </a:ext>
          </a:extLst>
        </xdr:cNvPr>
        <xdr:cNvSpPr/>
      </xdr:nvSpPr>
      <xdr:spPr>
        <a:xfrm>
          <a:off x="10810875" y="19049"/>
          <a:ext cx="1057275" cy="54578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7</xdr:col>
          <xdr:colOff>38100</xdr:colOff>
          <xdr:row>16</xdr:row>
          <xdr:rowOff>152400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504825</xdr:colOff>
          <xdr:row>16</xdr:row>
          <xdr:rowOff>152400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9</xdr:col>
          <xdr:colOff>47625</xdr:colOff>
          <xdr:row>16</xdr:row>
          <xdr:rowOff>152400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10</xdr:col>
          <xdr:colOff>47625</xdr:colOff>
          <xdr:row>16</xdr:row>
          <xdr:rowOff>152400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11</xdr:col>
          <xdr:colOff>504825</xdr:colOff>
          <xdr:row>16</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9525</xdr:rowOff>
        </xdr:from>
        <xdr:to>
          <xdr:col>12</xdr:col>
          <xdr:colOff>504825</xdr:colOff>
          <xdr:row>16</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38100</xdr:colOff>
          <xdr:row>33</xdr:row>
          <xdr:rowOff>152400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7</xdr:col>
          <xdr:colOff>504825</xdr:colOff>
          <xdr:row>33</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9525</xdr:rowOff>
        </xdr:from>
        <xdr:to>
          <xdr:col>9</xdr:col>
          <xdr:colOff>47625</xdr:colOff>
          <xdr:row>33</xdr:row>
          <xdr:rowOff>152400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10</xdr:col>
          <xdr:colOff>47625</xdr:colOff>
          <xdr:row>33</xdr:row>
          <xdr:rowOff>152400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9525</xdr:rowOff>
        </xdr:from>
        <xdr:to>
          <xdr:col>11</xdr:col>
          <xdr:colOff>504825</xdr:colOff>
          <xdr:row>33</xdr:row>
          <xdr:rowOff>152400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504825</xdr:colOff>
          <xdr:row>33</xdr:row>
          <xdr:rowOff>152400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9525</xdr:rowOff>
        </xdr:from>
        <xdr:to>
          <xdr:col>7</xdr:col>
          <xdr:colOff>38100</xdr:colOff>
          <xdr:row>36</xdr:row>
          <xdr:rowOff>152400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9525</xdr:rowOff>
        </xdr:from>
        <xdr:to>
          <xdr:col>7</xdr:col>
          <xdr:colOff>504825</xdr:colOff>
          <xdr:row>36</xdr:row>
          <xdr:rowOff>152400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9</xdr:col>
          <xdr:colOff>47625</xdr:colOff>
          <xdr:row>36</xdr:row>
          <xdr:rowOff>152400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10</xdr:col>
          <xdr:colOff>47625</xdr:colOff>
          <xdr:row>36</xdr:row>
          <xdr:rowOff>152400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11</xdr:col>
          <xdr:colOff>504825</xdr:colOff>
          <xdr:row>36</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xdr:rowOff>
        </xdr:from>
        <xdr:to>
          <xdr:col>12</xdr:col>
          <xdr:colOff>504825</xdr:colOff>
          <xdr:row>36</xdr:row>
          <xdr:rowOff>152400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38100</xdr:colOff>
          <xdr:row>37</xdr:row>
          <xdr:rowOff>152400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9525</xdr:rowOff>
        </xdr:from>
        <xdr:to>
          <xdr:col>7</xdr:col>
          <xdr:colOff>504825</xdr:colOff>
          <xdr:row>37</xdr:row>
          <xdr:rowOff>152400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9525</xdr:rowOff>
        </xdr:from>
        <xdr:to>
          <xdr:col>9</xdr:col>
          <xdr:colOff>47625</xdr:colOff>
          <xdr:row>37</xdr:row>
          <xdr:rowOff>152400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9525</xdr:rowOff>
        </xdr:from>
        <xdr:to>
          <xdr:col>10</xdr:col>
          <xdr:colOff>47625</xdr:colOff>
          <xdr:row>37</xdr:row>
          <xdr:rowOff>152400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xdr:rowOff>
        </xdr:from>
        <xdr:to>
          <xdr:col>11</xdr:col>
          <xdr:colOff>504825</xdr:colOff>
          <xdr:row>37</xdr:row>
          <xdr:rowOff>152400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9525</xdr:rowOff>
        </xdr:from>
        <xdr:to>
          <xdr:col>12</xdr:col>
          <xdr:colOff>504825</xdr:colOff>
          <xdr:row>37</xdr:row>
          <xdr:rowOff>152400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28575</xdr:rowOff>
        </xdr:from>
        <xdr:to>
          <xdr:col>8</xdr:col>
          <xdr:colOff>352425</xdr:colOff>
          <xdr:row>46</xdr:row>
          <xdr:rowOff>161925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28575</xdr:rowOff>
        </xdr:from>
        <xdr:to>
          <xdr:col>9</xdr:col>
          <xdr:colOff>342900</xdr:colOff>
          <xdr:row>46</xdr:row>
          <xdr:rowOff>161925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19050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19050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190500</xdr:colOff>
      <xdr:row>0</xdr:row>
      <xdr:rowOff>28575</xdr:rowOff>
    </xdr:from>
    <xdr:to>
      <xdr:col>13</xdr:col>
      <xdr:colOff>200025</xdr:colOff>
      <xdr:row>52</xdr:row>
      <xdr:rowOff>133350</xdr:rowOff>
    </xdr:to>
    <xdr:sp macro="" textlink="">
      <xdr:nvSpPr>
        <xdr:cNvPr id="54" name="Rectangle 53">
          <a:extLst>
            <a:ext uri="{FF2B5EF4-FFF2-40B4-BE49-F238E27FC236}">
              <a16:creationId xmlns:a16="http://schemas.microsoft.com/office/drawing/2014/main" id="{00000000-0008-0000-0600-000036000000}"/>
            </a:ext>
          </a:extLst>
        </xdr:cNvPr>
        <xdr:cNvSpPr/>
      </xdr:nvSpPr>
      <xdr:spPr>
        <a:xfrm>
          <a:off x="11591925" y="28575"/>
          <a:ext cx="1476375" cy="81343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57150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7</xdr:col>
          <xdr:colOff>133350</xdr:colOff>
          <xdr:row>10</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590550</xdr:colOff>
          <xdr:row>10</xdr:row>
          <xdr:rowOff>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152400</xdr:colOff>
          <xdr:row>10</xdr:row>
          <xdr:rowOff>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9525</xdr:rowOff>
        </xdr:from>
        <xdr:to>
          <xdr:col>11</xdr:col>
          <xdr:colOff>0</xdr:colOff>
          <xdr:row>10</xdr:row>
          <xdr:rowOff>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12</xdr:col>
          <xdr:colOff>171450</xdr:colOff>
          <xdr:row>10</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9525</xdr:rowOff>
        </xdr:from>
        <xdr:to>
          <xdr:col>13</xdr:col>
          <xdr:colOff>171450</xdr:colOff>
          <xdr:row>10</xdr:row>
          <xdr:rowOff>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133350</xdr:colOff>
          <xdr:row>23</xdr:row>
          <xdr:rowOff>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7</xdr:col>
          <xdr:colOff>590550</xdr:colOff>
          <xdr:row>23</xdr:row>
          <xdr:rowOff>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152400</xdr:colOff>
          <xdr:row>23</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11</xdr:col>
          <xdr:colOff>0</xdr:colOff>
          <xdr:row>23</xdr:row>
          <xdr:rowOff>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12</xdr:col>
          <xdr:colOff>171450</xdr:colOff>
          <xdr:row>23</xdr:row>
          <xdr:rowOff>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13</xdr:col>
          <xdr:colOff>171450</xdr:colOff>
          <xdr:row>23</xdr:row>
          <xdr:rowOff>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7</xdr:col>
          <xdr:colOff>133350</xdr:colOff>
          <xdr:row>26</xdr:row>
          <xdr:rowOff>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xdr:rowOff>
        </xdr:from>
        <xdr:to>
          <xdr:col>7</xdr:col>
          <xdr:colOff>590550</xdr:colOff>
          <xdr:row>26</xdr:row>
          <xdr:rowOff>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9</xdr:col>
          <xdr:colOff>152400</xdr:colOff>
          <xdr:row>26</xdr:row>
          <xdr:rowOff>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11</xdr:col>
          <xdr:colOff>0</xdr:colOff>
          <xdr:row>26</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12</xdr:col>
          <xdr:colOff>171450</xdr:colOff>
          <xdr:row>26</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13</xdr:col>
          <xdr:colOff>171450</xdr:colOff>
          <xdr:row>26</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7</xdr:col>
          <xdr:colOff>133350</xdr:colOff>
          <xdr:row>32</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9525</xdr:rowOff>
        </xdr:from>
        <xdr:to>
          <xdr:col>7</xdr:col>
          <xdr:colOff>590550</xdr:colOff>
          <xdr:row>32</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9</xdr:col>
          <xdr:colOff>152400</xdr:colOff>
          <xdr:row>32</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11</xdr:col>
          <xdr:colOff>0</xdr:colOff>
          <xdr:row>32</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9525</xdr:rowOff>
        </xdr:from>
        <xdr:to>
          <xdr:col>12</xdr:col>
          <xdr:colOff>171450</xdr:colOff>
          <xdr:row>32</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9525</xdr:rowOff>
        </xdr:from>
        <xdr:to>
          <xdr:col>13</xdr:col>
          <xdr:colOff>171450</xdr:colOff>
          <xdr:row>32</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7</xdr:col>
          <xdr:colOff>133350</xdr:colOff>
          <xdr:row>35</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9525</xdr:rowOff>
        </xdr:from>
        <xdr:to>
          <xdr:col>7</xdr:col>
          <xdr:colOff>590550</xdr:colOff>
          <xdr:row>35</xdr:row>
          <xdr:rowOff>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9</xdr:col>
          <xdr:colOff>152400</xdr:colOff>
          <xdr:row>35</xdr:row>
          <xdr:rowOff>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11</xdr:col>
          <xdr:colOff>0</xdr:colOff>
          <xdr:row>35</xdr:row>
          <xdr:rowOff>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9525</xdr:rowOff>
        </xdr:from>
        <xdr:to>
          <xdr:col>12</xdr:col>
          <xdr:colOff>171450</xdr:colOff>
          <xdr:row>35</xdr:row>
          <xdr:rowOff>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9525</xdr:rowOff>
        </xdr:from>
        <xdr:to>
          <xdr:col>13</xdr:col>
          <xdr:colOff>171450</xdr:colOff>
          <xdr:row>35</xdr:row>
          <xdr:rowOff>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95250</xdr:colOff>
      <xdr:row>0</xdr:row>
      <xdr:rowOff>66675</xdr:rowOff>
    </xdr:from>
    <xdr:to>
      <xdr:col>13</xdr:col>
      <xdr:colOff>171450</xdr:colOff>
      <xdr:row>52</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xdr:nvSpPr>
      <xdr:spPr>
        <a:xfrm>
          <a:off x="10801350" y="66675"/>
          <a:ext cx="1057275" cy="7572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8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8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28575</xdr:colOff>
          <xdr:row>6</xdr:row>
          <xdr:rowOff>152400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8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447675</xdr:colOff>
          <xdr:row>6</xdr:row>
          <xdr:rowOff>152400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8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9525</xdr:colOff>
          <xdr:row>6</xdr:row>
          <xdr:rowOff>152400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8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28575</xdr:colOff>
          <xdr:row>6</xdr:row>
          <xdr:rowOff>152400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8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0</xdr:rowOff>
        </xdr:from>
        <xdr:to>
          <xdr:col>12</xdr:col>
          <xdr:colOff>28575</xdr:colOff>
          <xdr:row>6</xdr:row>
          <xdr:rowOff>152400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8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0</xdr:rowOff>
        </xdr:from>
        <xdr:to>
          <xdr:col>12</xdr:col>
          <xdr:colOff>447675</xdr:colOff>
          <xdr:row>6</xdr:row>
          <xdr:rowOff>152400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8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8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8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8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8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447675</xdr:colOff>
          <xdr:row>13</xdr:row>
          <xdr:rowOff>152400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8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9525</xdr:colOff>
          <xdr:row>13</xdr:row>
          <xdr:rowOff>152400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8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28575</xdr:colOff>
          <xdr:row>13</xdr:row>
          <xdr:rowOff>152400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8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28575</xdr:colOff>
          <xdr:row>13</xdr:row>
          <xdr:rowOff>152400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8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12</xdr:col>
          <xdr:colOff>447675</xdr:colOff>
          <xdr:row>13</xdr:row>
          <xdr:rowOff>152400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8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8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447675</xdr:colOff>
          <xdr:row>31</xdr:row>
          <xdr:rowOff>152400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8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9525</xdr:colOff>
          <xdr:row>31</xdr:row>
          <xdr:rowOff>152400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8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28575</xdr:colOff>
          <xdr:row>31</xdr:row>
          <xdr:rowOff>152400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8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28575</xdr:colOff>
          <xdr:row>31</xdr:row>
          <xdr:rowOff>152400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8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447675</xdr:colOff>
          <xdr:row>31</xdr:row>
          <xdr:rowOff>152400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8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8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447675</xdr:colOff>
          <xdr:row>32</xdr:row>
          <xdr:rowOff>152400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8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9525</xdr:colOff>
          <xdr:row>32</xdr:row>
          <xdr:rowOff>152400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8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28575</xdr:colOff>
          <xdr:row>32</xdr:row>
          <xdr:rowOff>152400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8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28575</xdr:colOff>
          <xdr:row>32</xdr:row>
          <xdr:rowOff>152400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8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447675</xdr:colOff>
          <xdr:row>32</xdr:row>
          <xdr:rowOff>152400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8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104776</xdr:colOff>
      <xdr:row>0</xdr:row>
      <xdr:rowOff>28576</xdr:rowOff>
    </xdr:from>
    <xdr:to>
      <xdr:col>13</xdr:col>
      <xdr:colOff>57151</xdr:colOff>
      <xdr:row>52</xdr:row>
      <xdr:rowOff>171451</xdr:rowOff>
    </xdr:to>
    <xdr:sp macro="" textlink="">
      <xdr:nvSpPr>
        <xdr:cNvPr id="60" name="Rectangle 59">
          <a:extLst>
            <a:ext uri="{FF2B5EF4-FFF2-40B4-BE49-F238E27FC236}">
              <a16:creationId xmlns:a16="http://schemas.microsoft.com/office/drawing/2014/main" id="{00000000-0008-0000-0800-00003C000000}"/>
            </a:ext>
          </a:extLst>
        </xdr:cNvPr>
        <xdr:cNvSpPr/>
      </xdr:nvSpPr>
      <xdr:spPr>
        <a:xfrm>
          <a:off x="10687051" y="28576"/>
          <a:ext cx="1009650" cy="72961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7" Type="http://schemas.openxmlformats.org/officeDocument/2006/relationships/ctrlProp" Target="../ctrlProps/ctrlProp386.xml"/><Relationship Id="rId2" Type="http://schemas.openxmlformats.org/officeDocument/2006/relationships/vmlDrawing" Target="../drawings/vmlDrawing10.vml"/><Relationship Id="rId16" Type="http://schemas.openxmlformats.org/officeDocument/2006/relationships/ctrlProp" Target="../ctrlProps/ctrlProp395.xml"/><Relationship Id="rId29" Type="http://schemas.openxmlformats.org/officeDocument/2006/relationships/ctrlProp" Target="../ctrlProps/ctrlProp408.xml"/><Relationship Id="rId1" Type="http://schemas.openxmlformats.org/officeDocument/2006/relationships/drawing" Target="../drawings/drawing10.xml"/><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8" Type="http://schemas.openxmlformats.org/officeDocument/2006/relationships/ctrlProp" Target="../ctrlProps/ctrlProp387.xml"/><Relationship Id="rId3" Type="http://schemas.openxmlformats.org/officeDocument/2006/relationships/ctrlProp" Target="../ctrlProps/ctrlProp382.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0" Type="http://schemas.openxmlformats.org/officeDocument/2006/relationships/ctrlProp" Target="../ctrlProps/ctrlProp399.xml"/><Relationship Id="rId41" Type="http://schemas.openxmlformats.org/officeDocument/2006/relationships/ctrlProp" Target="../ctrlProps/ctrlProp42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6.xml"/><Relationship Id="rId18" Type="http://schemas.openxmlformats.org/officeDocument/2006/relationships/ctrlProp" Target="../ctrlProps/ctrlProp441.xml"/><Relationship Id="rId26" Type="http://schemas.openxmlformats.org/officeDocument/2006/relationships/ctrlProp" Target="../ctrlProps/ctrlProp449.xml"/><Relationship Id="rId39" Type="http://schemas.openxmlformats.org/officeDocument/2006/relationships/ctrlProp" Target="../ctrlProps/ctrlProp462.xml"/><Relationship Id="rId21" Type="http://schemas.openxmlformats.org/officeDocument/2006/relationships/ctrlProp" Target="../ctrlProps/ctrlProp444.xml"/><Relationship Id="rId34" Type="http://schemas.openxmlformats.org/officeDocument/2006/relationships/ctrlProp" Target="../ctrlProps/ctrlProp457.xml"/><Relationship Id="rId7" Type="http://schemas.openxmlformats.org/officeDocument/2006/relationships/ctrlProp" Target="../ctrlProps/ctrlProp430.xml"/><Relationship Id="rId12" Type="http://schemas.openxmlformats.org/officeDocument/2006/relationships/ctrlProp" Target="../ctrlProps/ctrlProp435.xml"/><Relationship Id="rId17" Type="http://schemas.openxmlformats.org/officeDocument/2006/relationships/ctrlProp" Target="../ctrlProps/ctrlProp440.xml"/><Relationship Id="rId25" Type="http://schemas.openxmlformats.org/officeDocument/2006/relationships/ctrlProp" Target="../ctrlProps/ctrlProp448.xml"/><Relationship Id="rId33" Type="http://schemas.openxmlformats.org/officeDocument/2006/relationships/ctrlProp" Target="../ctrlProps/ctrlProp456.xml"/><Relationship Id="rId38" Type="http://schemas.openxmlformats.org/officeDocument/2006/relationships/ctrlProp" Target="../ctrlProps/ctrlProp461.xml"/><Relationship Id="rId2" Type="http://schemas.openxmlformats.org/officeDocument/2006/relationships/vmlDrawing" Target="../drawings/vmlDrawing11.vml"/><Relationship Id="rId16" Type="http://schemas.openxmlformats.org/officeDocument/2006/relationships/ctrlProp" Target="../ctrlProps/ctrlProp439.xml"/><Relationship Id="rId20" Type="http://schemas.openxmlformats.org/officeDocument/2006/relationships/ctrlProp" Target="../ctrlProps/ctrlProp443.xml"/><Relationship Id="rId29" Type="http://schemas.openxmlformats.org/officeDocument/2006/relationships/ctrlProp" Target="../ctrlProps/ctrlProp452.xml"/><Relationship Id="rId1" Type="http://schemas.openxmlformats.org/officeDocument/2006/relationships/drawing" Target="../drawings/drawing11.xml"/><Relationship Id="rId6" Type="http://schemas.openxmlformats.org/officeDocument/2006/relationships/ctrlProp" Target="../ctrlProps/ctrlProp429.xml"/><Relationship Id="rId11" Type="http://schemas.openxmlformats.org/officeDocument/2006/relationships/ctrlProp" Target="../ctrlProps/ctrlProp434.xml"/><Relationship Id="rId24" Type="http://schemas.openxmlformats.org/officeDocument/2006/relationships/ctrlProp" Target="../ctrlProps/ctrlProp447.xml"/><Relationship Id="rId32" Type="http://schemas.openxmlformats.org/officeDocument/2006/relationships/ctrlProp" Target="../ctrlProps/ctrlProp455.xml"/><Relationship Id="rId37" Type="http://schemas.openxmlformats.org/officeDocument/2006/relationships/ctrlProp" Target="../ctrlProps/ctrlProp460.xml"/><Relationship Id="rId40" Type="http://schemas.openxmlformats.org/officeDocument/2006/relationships/ctrlProp" Target="../ctrlProps/ctrlProp463.xml"/><Relationship Id="rId5" Type="http://schemas.openxmlformats.org/officeDocument/2006/relationships/ctrlProp" Target="../ctrlProps/ctrlProp428.xml"/><Relationship Id="rId15" Type="http://schemas.openxmlformats.org/officeDocument/2006/relationships/ctrlProp" Target="../ctrlProps/ctrlProp438.xml"/><Relationship Id="rId23" Type="http://schemas.openxmlformats.org/officeDocument/2006/relationships/ctrlProp" Target="../ctrlProps/ctrlProp446.xml"/><Relationship Id="rId28" Type="http://schemas.openxmlformats.org/officeDocument/2006/relationships/ctrlProp" Target="../ctrlProps/ctrlProp451.xml"/><Relationship Id="rId36" Type="http://schemas.openxmlformats.org/officeDocument/2006/relationships/ctrlProp" Target="../ctrlProps/ctrlProp459.xml"/><Relationship Id="rId10" Type="http://schemas.openxmlformats.org/officeDocument/2006/relationships/ctrlProp" Target="../ctrlProps/ctrlProp433.xml"/><Relationship Id="rId19" Type="http://schemas.openxmlformats.org/officeDocument/2006/relationships/ctrlProp" Target="../ctrlProps/ctrlProp442.xml"/><Relationship Id="rId31" Type="http://schemas.openxmlformats.org/officeDocument/2006/relationships/ctrlProp" Target="../ctrlProps/ctrlProp454.xml"/><Relationship Id="rId4" Type="http://schemas.openxmlformats.org/officeDocument/2006/relationships/ctrlProp" Target="../ctrlProps/ctrlProp427.xml"/><Relationship Id="rId9" Type="http://schemas.openxmlformats.org/officeDocument/2006/relationships/ctrlProp" Target="../ctrlProps/ctrlProp432.xml"/><Relationship Id="rId14" Type="http://schemas.openxmlformats.org/officeDocument/2006/relationships/ctrlProp" Target="../ctrlProps/ctrlProp437.xml"/><Relationship Id="rId22" Type="http://schemas.openxmlformats.org/officeDocument/2006/relationships/ctrlProp" Target="../ctrlProps/ctrlProp445.xml"/><Relationship Id="rId27" Type="http://schemas.openxmlformats.org/officeDocument/2006/relationships/ctrlProp" Target="../ctrlProps/ctrlProp450.xml"/><Relationship Id="rId30" Type="http://schemas.openxmlformats.org/officeDocument/2006/relationships/ctrlProp" Target="../ctrlProps/ctrlProp453.xml"/><Relationship Id="rId35" Type="http://schemas.openxmlformats.org/officeDocument/2006/relationships/ctrlProp" Target="../ctrlProps/ctrlProp458.xml"/><Relationship Id="rId8" Type="http://schemas.openxmlformats.org/officeDocument/2006/relationships/ctrlProp" Target="../ctrlProps/ctrlProp431.xml"/><Relationship Id="rId3" Type="http://schemas.openxmlformats.org/officeDocument/2006/relationships/ctrlProp" Target="../ctrlProps/ctrlProp42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3" Type="http://schemas.openxmlformats.org/officeDocument/2006/relationships/ctrlProp" Target="../ctrlProps/ctrlProp60.xml"/><Relationship Id="rId58" Type="http://schemas.openxmlformats.org/officeDocument/2006/relationships/ctrlProp" Target="../ctrlProps/ctrlProp65.xml"/><Relationship Id="rId66" Type="http://schemas.openxmlformats.org/officeDocument/2006/relationships/ctrlProp" Target="../ctrlProps/ctrlProp73.xml"/><Relationship Id="rId74" Type="http://schemas.openxmlformats.org/officeDocument/2006/relationships/ctrlProp" Target="../ctrlProps/ctrlProp81.xml"/><Relationship Id="rId5" Type="http://schemas.openxmlformats.org/officeDocument/2006/relationships/ctrlProp" Target="../ctrlProps/ctrlProp12.xml"/><Relationship Id="rId61" Type="http://schemas.openxmlformats.org/officeDocument/2006/relationships/ctrlProp" Target="../ctrlProps/ctrlProp68.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 Type="http://schemas.openxmlformats.org/officeDocument/2006/relationships/ctrlProp" Target="../ctrlProps/ctrlProp14.xml"/><Relationship Id="rId71"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 Type="http://schemas.openxmlformats.org/officeDocument/2006/relationships/ctrlProp" Target="../ctrlProps/ctrlProp84.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3.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4.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4.xml"/><Relationship Id="rId16" Type="http://schemas.openxmlformats.org/officeDocument/2006/relationships/ctrlProp" Target="../ctrlProps/ctrlProp147.xml"/><Relationship Id="rId20" Type="http://schemas.openxmlformats.org/officeDocument/2006/relationships/ctrlProp" Target="../ctrlProps/ctrlProp151.xml"/><Relationship Id="rId29" Type="http://schemas.openxmlformats.org/officeDocument/2006/relationships/ctrlProp" Target="../ctrlProps/ctrlProp160.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83.xml"/><Relationship Id="rId21" Type="http://schemas.openxmlformats.org/officeDocument/2006/relationships/ctrlProp" Target="../ctrlProps/ctrlProp178.xml"/><Relationship Id="rId42" Type="http://schemas.openxmlformats.org/officeDocument/2006/relationships/ctrlProp" Target="../ctrlProps/ctrlProp199.xml"/><Relationship Id="rId47" Type="http://schemas.openxmlformats.org/officeDocument/2006/relationships/ctrlProp" Target="../ctrlProps/ctrlProp204.xml"/><Relationship Id="rId63" Type="http://schemas.openxmlformats.org/officeDocument/2006/relationships/ctrlProp" Target="../ctrlProps/ctrlProp220.xml"/><Relationship Id="rId68" Type="http://schemas.openxmlformats.org/officeDocument/2006/relationships/ctrlProp" Target="../ctrlProps/ctrlProp225.xml"/><Relationship Id="rId7" Type="http://schemas.openxmlformats.org/officeDocument/2006/relationships/ctrlProp" Target="../ctrlProps/ctrlProp164.xml"/><Relationship Id="rId2" Type="http://schemas.openxmlformats.org/officeDocument/2006/relationships/drawing" Target="../drawings/drawing5.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5" Type="http://schemas.openxmlformats.org/officeDocument/2006/relationships/ctrlProp" Target="../ctrlProps/ctrlProp162.xml"/><Relationship Id="rId61" Type="http://schemas.openxmlformats.org/officeDocument/2006/relationships/ctrlProp" Target="../ctrlProps/ctrlProp218.xml"/><Relationship Id="rId19" Type="http://schemas.openxmlformats.org/officeDocument/2006/relationships/ctrlProp" Target="../ctrlProps/ctrlProp17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5.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1" Type="http://schemas.openxmlformats.org/officeDocument/2006/relationships/printerSettings" Target="../printerSettings/printerSettings5.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4" Type="http://schemas.openxmlformats.org/officeDocument/2006/relationships/ctrlProp" Target="../ctrlProps/ctrlProp161.xml"/><Relationship Id="rId9" Type="http://schemas.openxmlformats.org/officeDocument/2006/relationships/ctrlProp" Target="../ctrlProps/ctrlProp166.xml"/><Relationship Id="rId13" Type="http://schemas.openxmlformats.org/officeDocument/2006/relationships/ctrlProp" Target="../ctrlProps/ctrlProp170.xml"/><Relationship Id="rId18" Type="http://schemas.openxmlformats.org/officeDocument/2006/relationships/ctrlProp" Target="../ctrlProps/ctrlProp175.xml"/><Relationship Id="rId39" Type="http://schemas.openxmlformats.org/officeDocument/2006/relationships/ctrlProp" Target="../ctrlProps/ctrlProp196.xml"/><Relationship Id="rId34" Type="http://schemas.openxmlformats.org/officeDocument/2006/relationships/ctrlProp" Target="../ctrlProps/ctrlProp191.xml"/><Relationship Id="rId50" Type="http://schemas.openxmlformats.org/officeDocument/2006/relationships/ctrlProp" Target="../ctrlProps/ctrlProp207.xml"/><Relationship Id="rId55" Type="http://schemas.openxmlformats.org/officeDocument/2006/relationships/ctrlProp" Target="../ctrlProps/ctrlProp21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9" Type="http://schemas.openxmlformats.org/officeDocument/2006/relationships/ctrlProp" Target="../ctrlProps/ctrlProp262.x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41" Type="http://schemas.openxmlformats.org/officeDocument/2006/relationships/ctrlProp" Target="../ctrlProps/ctrlProp264.xml"/><Relationship Id="rId1" Type="http://schemas.openxmlformats.org/officeDocument/2006/relationships/printerSettings" Target="../printerSettings/printerSettings6.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40" Type="http://schemas.openxmlformats.org/officeDocument/2006/relationships/ctrlProp" Target="../ctrlProps/ctrlProp263.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 Id="rId8" Type="http://schemas.openxmlformats.org/officeDocument/2006/relationships/ctrlProp" Target="../ctrlProps/ctrlProp231.xml"/><Relationship Id="rId3" Type="http://schemas.openxmlformats.org/officeDocument/2006/relationships/vmlDrawing" Target="../drawings/vmlDrawing6.v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47" Type="http://schemas.openxmlformats.org/officeDocument/2006/relationships/ctrlProp" Target="../ctrlProps/ctrlProp308.xml"/><Relationship Id="rId7" Type="http://schemas.openxmlformats.org/officeDocument/2006/relationships/ctrlProp" Target="../ctrlProps/ctrlProp268.xml"/><Relationship Id="rId2" Type="http://schemas.openxmlformats.org/officeDocument/2006/relationships/drawing" Target="../drawings/drawing7.xml"/><Relationship Id="rId16" Type="http://schemas.openxmlformats.org/officeDocument/2006/relationships/ctrlProp" Target="../ctrlProps/ctrlProp277.xml"/><Relationship Id="rId29" Type="http://schemas.openxmlformats.org/officeDocument/2006/relationships/ctrlProp" Target="../ctrlProps/ctrlProp290.xml"/><Relationship Id="rId1" Type="http://schemas.openxmlformats.org/officeDocument/2006/relationships/printerSettings" Target="../printerSettings/printerSettings7.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8" Type="http://schemas.openxmlformats.org/officeDocument/2006/relationships/ctrlProp" Target="../ctrlProps/ctrlProp269.xml"/><Relationship Id="rId3" Type="http://schemas.openxmlformats.org/officeDocument/2006/relationships/vmlDrawing" Target="../drawings/vmlDrawing7.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20" Type="http://schemas.openxmlformats.org/officeDocument/2006/relationships/ctrlProp" Target="../ctrlProps/ctrlProp281.xml"/><Relationship Id="rId41" Type="http://schemas.openxmlformats.org/officeDocument/2006/relationships/ctrlProp" Target="../ctrlProps/ctrlProp30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9" Type="http://schemas.openxmlformats.org/officeDocument/2006/relationships/ctrlProp" Target="../ctrlProps/ctrlProp344.xml"/><Relationship Id="rId21" Type="http://schemas.openxmlformats.org/officeDocument/2006/relationships/ctrlProp" Target="../ctrlProps/ctrlProp326.xml"/><Relationship Id="rId34" Type="http://schemas.openxmlformats.org/officeDocument/2006/relationships/ctrlProp" Target="../ctrlProps/ctrlProp339.xml"/><Relationship Id="rId7"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321.xml"/><Relationship Id="rId20" Type="http://schemas.openxmlformats.org/officeDocument/2006/relationships/ctrlProp" Target="../ctrlProps/ctrlProp325.xml"/><Relationship Id="rId29" Type="http://schemas.openxmlformats.org/officeDocument/2006/relationships/ctrlProp" Target="../ctrlProps/ctrlProp334.xml"/><Relationship Id="rId41" Type="http://schemas.openxmlformats.org/officeDocument/2006/relationships/ctrlProp" Target="../ctrlProps/ctrlProp346.xml"/><Relationship Id="rId1" Type="http://schemas.openxmlformats.org/officeDocument/2006/relationships/printerSettings" Target="../printerSettings/printerSettings8.bin"/><Relationship Id="rId6" Type="http://schemas.openxmlformats.org/officeDocument/2006/relationships/ctrlProp" Target="../ctrlProps/ctrlProp311.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37" Type="http://schemas.openxmlformats.org/officeDocument/2006/relationships/ctrlProp" Target="../ctrlProps/ctrlProp342.xml"/><Relationship Id="rId40" Type="http://schemas.openxmlformats.org/officeDocument/2006/relationships/ctrlProp" Target="../ctrlProps/ctrlProp345.xml"/><Relationship Id="rId5" Type="http://schemas.openxmlformats.org/officeDocument/2006/relationships/ctrlProp" Target="../ctrlProps/ctrlProp310.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36" Type="http://schemas.openxmlformats.org/officeDocument/2006/relationships/ctrlProp" Target="../ctrlProps/ctrlProp341.xml"/><Relationship Id="rId10" Type="http://schemas.openxmlformats.org/officeDocument/2006/relationships/ctrlProp" Target="../ctrlProps/ctrlProp315.xml"/><Relationship Id="rId19" Type="http://schemas.openxmlformats.org/officeDocument/2006/relationships/ctrlProp" Target="../ctrlProps/ctrlProp324.xml"/><Relationship Id="rId31" Type="http://schemas.openxmlformats.org/officeDocument/2006/relationships/ctrlProp" Target="../ctrlProps/ctrlProp336.xml"/><Relationship Id="rId4" Type="http://schemas.openxmlformats.org/officeDocument/2006/relationships/ctrlProp" Target="../ctrlProps/ctrlProp309.xml"/><Relationship Id="rId9" Type="http://schemas.openxmlformats.org/officeDocument/2006/relationships/ctrlProp" Target="../ctrlProps/ctrlProp31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 Id="rId35" Type="http://schemas.openxmlformats.org/officeDocument/2006/relationships/ctrlProp" Target="../ctrlProps/ctrlProp340.xml"/><Relationship Id="rId8" Type="http://schemas.openxmlformats.org/officeDocument/2006/relationships/ctrlProp" Target="../ctrlProps/ctrlProp313.xml"/><Relationship Id="rId3" Type="http://schemas.openxmlformats.org/officeDocument/2006/relationships/vmlDrawing" Target="../drawings/vmlDrawing8.v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33" Type="http://schemas.openxmlformats.org/officeDocument/2006/relationships/ctrlProp" Target="../ctrlProps/ctrlProp338.xml"/><Relationship Id="rId38" Type="http://schemas.openxmlformats.org/officeDocument/2006/relationships/ctrlProp" Target="../ctrlProps/ctrlProp34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21" Type="http://schemas.openxmlformats.org/officeDocument/2006/relationships/ctrlProp" Target="../ctrlProps/ctrlProp364.xml"/><Relationship Id="rId34" Type="http://schemas.openxmlformats.org/officeDocument/2006/relationships/ctrlProp" Target="../ctrlProps/ctrlProp377.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2" Type="http://schemas.openxmlformats.org/officeDocument/2006/relationships/drawing" Target="../drawings/drawing9.xml"/><Relationship Id="rId16" Type="http://schemas.openxmlformats.org/officeDocument/2006/relationships/ctrlProp" Target="../ctrlProps/ctrlProp359.xml"/><Relationship Id="rId20" Type="http://schemas.openxmlformats.org/officeDocument/2006/relationships/ctrlProp" Target="../ctrlProps/ctrlProp363.xml"/><Relationship Id="rId29" Type="http://schemas.openxmlformats.org/officeDocument/2006/relationships/ctrlProp" Target="../ctrlProps/ctrlProp372.xml"/><Relationship Id="rId1" Type="http://schemas.openxmlformats.org/officeDocument/2006/relationships/printerSettings" Target="../printerSettings/printerSettings9.bin"/><Relationship Id="rId6" Type="http://schemas.openxmlformats.org/officeDocument/2006/relationships/ctrlProp" Target="../ctrlProps/ctrlProp349.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10" Type="http://schemas.openxmlformats.org/officeDocument/2006/relationships/ctrlProp" Target="../ctrlProps/ctrlProp353.xml"/><Relationship Id="rId19" Type="http://schemas.openxmlformats.org/officeDocument/2006/relationships/ctrlProp" Target="../ctrlProps/ctrlProp362.xml"/><Relationship Id="rId31" Type="http://schemas.openxmlformats.org/officeDocument/2006/relationships/ctrlProp" Target="../ctrlProps/ctrlProp374.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8" Type="http://schemas.openxmlformats.org/officeDocument/2006/relationships/ctrlProp" Target="../ctrlProps/ctrlProp351.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Y60"/>
  <sheetViews>
    <sheetView showGridLines="0" showRowColHeaders="0" tabSelected="1" zoomScaleNormal="100" workbookViewId="0">
      <selection activeCell="N58" sqref="N58"/>
    </sheetView>
  </sheetViews>
  <sheetFormatPr defaultColWidth="9.140625" defaultRowHeight="15"/>
  <cols>
    <col min="1" max="1" width="2.5703125" style="2" customWidth="1"/>
    <col min="2" max="2" width="18.28515625" style="2" customWidth="1"/>
    <col min="3" max="10" width="14" style="2" customWidth="1"/>
    <col min="11" max="14" width="11.5703125" style="2" customWidth="1"/>
    <col min="15" max="15" width="3.28515625" style="2" customWidth="1"/>
    <col min="16" max="16" width="9.140625" style="2" hidden="1" customWidth="1"/>
    <col min="17" max="17" width="9.140625" style="2" customWidth="1"/>
    <col min="18" max="16384" width="9.140625" style="2"/>
  </cols>
  <sheetData>
    <row r="1" spans="1:25" ht="19.5" customHeight="1" thickBot="1">
      <c r="A1" s="21"/>
      <c r="B1" s="755" t="s">
        <v>0</v>
      </c>
      <c r="C1" s="755"/>
      <c r="D1" s="755"/>
      <c r="E1" s="755"/>
      <c r="F1" s="755"/>
      <c r="G1" s="755"/>
      <c r="H1" s="755"/>
      <c r="I1" s="755"/>
      <c r="J1" s="755"/>
      <c r="K1" s="755"/>
      <c r="L1" s="755"/>
      <c r="M1" s="755"/>
      <c r="N1" s="755"/>
      <c r="O1" s="19"/>
      <c r="P1" s="8"/>
      <c r="Q1" s="19"/>
      <c r="R1" s="3"/>
      <c r="S1" s="3"/>
      <c r="T1" s="3"/>
      <c r="U1" s="3"/>
      <c r="V1" s="3"/>
      <c r="W1" s="3"/>
      <c r="X1" s="3"/>
      <c r="Y1" s="3"/>
    </row>
    <row r="2" spans="1:25" ht="12.95" customHeight="1" thickBot="1">
      <c r="A2" s="21"/>
      <c r="B2" s="782" t="s">
        <v>1</v>
      </c>
      <c r="C2" s="783"/>
      <c r="D2" s="783"/>
      <c r="E2" s="783"/>
      <c r="F2" s="783"/>
      <c r="G2" s="783"/>
      <c r="H2" s="783"/>
      <c r="I2" s="783"/>
      <c r="J2" s="783"/>
      <c r="K2" s="783"/>
      <c r="L2" s="783"/>
      <c r="M2" s="783"/>
      <c r="N2" s="784"/>
      <c r="O2" s="19"/>
      <c r="P2" s="8"/>
      <c r="Q2" s="19"/>
      <c r="R2" s="3"/>
      <c r="S2" s="3"/>
      <c r="T2" s="3"/>
      <c r="U2" s="3"/>
      <c r="V2" s="3"/>
      <c r="W2" s="3"/>
      <c r="X2" s="3"/>
      <c r="Y2" s="3"/>
    </row>
    <row r="3" spans="1:25" ht="12.95" customHeight="1">
      <c r="A3" s="21"/>
      <c r="B3" s="77" t="s">
        <v>2</v>
      </c>
      <c r="C3" s="718" t="s">
        <v>3</v>
      </c>
      <c r="D3" s="719"/>
      <c r="E3" s="719"/>
      <c r="F3" s="719"/>
      <c r="G3" s="719"/>
      <c r="H3" s="719"/>
      <c r="I3" s="719"/>
      <c r="J3" s="719"/>
      <c r="K3" s="579"/>
      <c r="L3" s="779" t="s">
        <v>4</v>
      </c>
      <c r="M3" s="780"/>
      <c r="N3" s="781"/>
      <c r="O3" s="19"/>
      <c r="P3" s="8"/>
      <c r="Q3" s="19"/>
      <c r="R3" s="3"/>
      <c r="S3" s="3"/>
      <c r="T3" s="3"/>
      <c r="U3" s="3"/>
      <c r="V3" s="3"/>
      <c r="W3" s="3"/>
      <c r="X3" s="3"/>
      <c r="Y3" s="3"/>
    </row>
    <row r="4" spans="1:25" ht="12.95" customHeight="1">
      <c r="A4" s="21"/>
      <c r="B4" s="74" t="s">
        <v>5</v>
      </c>
      <c r="C4" s="23" t="s">
        <v>6</v>
      </c>
      <c r="D4" s="683" t="s">
        <v>7</v>
      </c>
      <c r="E4" s="684"/>
      <c r="F4" s="683" t="s">
        <v>8</v>
      </c>
      <c r="G4" s="685"/>
      <c r="H4" s="684"/>
      <c r="I4" s="23" t="s">
        <v>9</v>
      </c>
      <c r="J4" s="575" t="s">
        <v>10</v>
      </c>
      <c r="K4" s="580" t="str">
        <f>IF(OR(Fundamental!H20,Fundamental!H21,Fundamental!H22)=TRUE,"Support","")</f>
        <v/>
      </c>
      <c r="L4" s="60" t="s">
        <v>11</v>
      </c>
      <c r="M4" s="24" t="s">
        <v>11</v>
      </c>
      <c r="N4" s="61"/>
      <c r="O4" s="19"/>
      <c r="P4" s="8"/>
      <c r="Q4" s="19"/>
      <c r="R4" s="3"/>
      <c r="S4" s="3"/>
      <c r="T4" s="3"/>
      <c r="U4" s="3"/>
      <c r="V4" s="3"/>
      <c r="W4" s="3"/>
      <c r="X4" s="3"/>
      <c r="Y4" s="3"/>
    </row>
    <row r="5" spans="1:25" ht="12.95" customHeight="1" thickBot="1">
      <c r="A5" s="21"/>
      <c r="B5" s="126" t="s">
        <v>12</v>
      </c>
      <c r="C5" s="65" t="s">
        <v>13</v>
      </c>
      <c r="D5" s="66" t="s">
        <v>14</v>
      </c>
      <c r="E5" s="66" t="s">
        <v>15</v>
      </c>
      <c r="F5" s="66" t="s">
        <v>16</v>
      </c>
      <c r="G5" s="66" t="s">
        <v>17</v>
      </c>
      <c r="H5" s="66" t="s">
        <v>18</v>
      </c>
      <c r="I5" s="66" t="s">
        <v>19</v>
      </c>
      <c r="J5" s="576" t="s">
        <v>20</v>
      </c>
      <c r="K5" s="580" t="str">
        <f>IF(OR(Fundamental!H22,Fundamental!H21,Fundamental!H20)=TRUE,"Plan","")</f>
        <v/>
      </c>
      <c r="L5" s="62" t="s">
        <v>21</v>
      </c>
      <c r="M5" s="25" t="s">
        <v>22</v>
      </c>
      <c r="N5" s="63" t="s">
        <v>23</v>
      </c>
      <c r="O5" s="19"/>
      <c r="P5" s="8"/>
      <c r="Q5" s="19"/>
      <c r="R5" s="3"/>
      <c r="S5" s="3"/>
      <c r="T5" s="3"/>
      <c r="U5" s="3"/>
      <c r="V5" s="3"/>
      <c r="W5" s="3"/>
      <c r="X5" s="3"/>
      <c r="Y5" s="3"/>
    </row>
    <row r="6" spans="1:25" ht="12.95" customHeight="1">
      <c r="A6" s="21"/>
      <c r="B6" s="121"/>
      <c r="C6" s="124" t="str">
        <f>IF('B CCF5 (S8)'!$O$43=TRUE,"Not OT",IF('B CCF5 (S8)'!$N$43=TRUE,"On Track","pending"))</f>
        <v>pending</v>
      </c>
      <c r="D6" s="124" t="str">
        <f>IF('C CCF1 (S7)'!$O$42=TRUE,"Not OT",IF('C CCF1 (S7)'!$N$42=TRUE,"On Track","pending"))</f>
        <v>pending</v>
      </c>
      <c r="E6" s="124" t="str">
        <f>IF('C CCF1 (S1)'!$O$42=TRUE,"Not OT",IF('C CCF1 (S1)'!$N$42=TRUE,"On Track","pending"))</f>
        <v>pending</v>
      </c>
      <c r="F6" s="124" t="str">
        <f>IF('D CCF2 (S2)'!$P$42=TRUE,"Not OT",IF('D CCF2 (S2)'!$O$42=TRUE,"On Track","pending"))</f>
        <v>pending</v>
      </c>
      <c r="G6" s="124" t="str">
        <f>IF('D CCF2 (S4)'!$P$42=TRUE,"Not OT",IF('D CCF2 (S4)'!$O$42=TRUE,"On Track","pending"))</f>
        <v>pending</v>
      </c>
      <c r="H6" s="124" t="str">
        <f>IF('D CCF2 (S5)'!$P$42=TRUE,"Not OT",IF('D CCF2 (S5)'!$O$42=TRUE,"On Track","pending"))</f>
        <v>pending</v>
      </c>
      <c r="I6" s="124" t="str">
        <f>IF('E CCF3 (S3)'!$P$42=TRUE,"Not OT",IF('E CCF3 (S3)'!$O$42=TRUE,"On Track","pending"))</f>
        <v>pending</v>
      </c>
      <c r="J6" s="577" t="str">
        <f>IF('F CCF4 (S6)'!$P$42=TRUE,"Not OT",IF('F CCF4 (S6)'!$O$42=TRUE,"On Track","pending"))</f>
        <v>pending</v>
      </c>
      <c r="K6" s="580" t="str">
        <f>IF(OR(Fundamental!H20,Fundamental!H21,Fundamental!H22)=TRUE,"Stage","")</f>
        <v/>
      </c>
      <c r="L6" s="143"/>
      <c r="M6" s="145"/>
      <c r="N6" s="122"/>
      <c r="O6" s="19"/>
      <c r="P6" s="8"/>
      <c r="Q6" s="19"/>
      <c r="R6" s="3"/>
      <c r="S6" s="3"/>
      <c r="T6" s="3"/>
      <c r="U6" s="3"/>
      <c r="V6" s="3"/>
      <c r="W6" s="3"/>
      <c r="X6" s="3"/>
      <c r="Y6" s="3"/>
    </row>
    <row r="7" spans="1:25" ht="12.95" customHeight="1" thickBot="1">
      <c r="A7" s="21"/>
      <c r="B7" s="125" t="str">
        <f>IF('B CCF5 (PPC)'!M21=TRUE,"Not Met",IF('B CCF5 (PPC)'!L21=TRUE,"Meeting","pending"))</f>
        <v>pending</v>
      </c>
      <c r="C7" s="123" t="str">
        <f>IF('B CCF5 (S8)'!$O$44=TRUE,"Not Yet",IF('B CCF5 (S8)'!$N$44=TRUE,"Meeting","pending"))</f>
        <v>pending</v>
      </c>
      <c r="D7" s="123" t="str">
        <f>IF('C CCF1 (S7)'!$O$43=TRUE,"Not Yet",IF('C CCF1 (S7)'!$N$43=TRUE,"Met","pending"))</f>
        <v>pending</v>
      </c>
      <c r="E7" s="123" t="str">
        <f>IF('C CCF1 (S1)'!$O$43=TRUE,"Not Yet",IF('C CCF1 (S1)'!$N$43=TRUE,"Met","pending"))</f>
        <v>pending</v>
      </c>
      <c r="F7" s="123" t="str">
        <f>IF('D CCF2 (S2)'!$P$43=TRUE,"Not Yet",IF('D CCF2 (S2)'!$O$43=TRUE,"Met","pending"))</f>
        <v>pending</v>
      </c>
      <c r="G7" s="123" t="str">
        <f>IF('D CCF2 (S4)'!$P$43=TRUE,"Not Yet",IF('D CCF2 (S4)'!$O$43=TRUE,"Met","pending"))</f>
        <v>pending</v>
      </c>
      <c r="H7" s="123" t="str">
        <f>IF('D CCF2 (S5)'!$P$43=TRUE,"Not Yet",IF('D CCF2 (S5)'!$O$43=TRUE,"Met","pending"))</f>
        <v>pending</v>
      </c>
      <c r="I7" s="123" t="str">
        <f>IF('E CCF3 (S3)'!$P$43=TRUE,"Not Yet",IF('E CCF3 (S3)'!$O$43=TRUE,"Met","pending"))</f>
        <v>pending</v>
      </c>
      <c r="J7" s="578" t="str">
        <f>IF('F CCF4 (S6)'!$P$43=TRUE,"Not Yet",IF('F CCF4 (S6)'!$O$43=TRUE,"Met","pending"))</f>
        <v>pending</v>
      </c>
      <c r="K7" s="585" t="str">
        <f>IF(Fundamental!H22=TRUE,"Action Plan",IF(Fundamental!H20=TRUE,"Ongoing",IF(Fundamental!H21=TRUE,"Completed","")))</f>
        <v/>
      </c>
      <c r="L7" s="144" t="str">
        <f>IF(Fundamental!$H$27=TRUE,"Not Met",IF(Fundamental!$H$26=TRUE,"Not Known",IF(Fundamental!$H$25=TRUE,"Met","pending")))</f>
        <v>pending</v>
      </c>
      <c r="M7" s="146" t="str">
        <f>IF(Fundamental!$H$30=TRUE,"Not Met",IF(Fundamental!$H$29=TRUE,"Not Known",IF(Fundamental!$H$28=TRUE,"Met","pending")))</f>
        <v>pending</v>
      </c>
      <c r="N7" s="64" t="str">
        <f>IF(Fundamental!$H$33=TRUE,"Not Met",IF(Fundamental!$H$32=TRUE,"Not Known",IF(Fundamental!$H$31=TRUE,"Met","pending")))</f>
        <v>pending</v>
      </c>
      <c r="O7" s="19"/>
      <c r="P7" s="8"/>
      <c r="Q7" s="19"/>
      <c r="R7" s="3"/>
      <c r="S7" s="3"/>
      <c r="T7" s="3"/>
      <c r="U7" s="3"/>
      <c r="V7" s="3"/>
      <c r="W7" s="3"/>
      <c r="X7" s="3"/>
      <c r="Y7" s="3"/>
    </row>
    <row r="8" spans="1:25" ht="12.95" customHeight="1">
      <c r="A8" s="21"/>
      <c r="B8" s="727" t="s">
        <v>24</v>
      </c>
      <c r="C8" s="721"/>
      <c r="D8" s="721"/>
      <c r="E8" s="721"/>
      <c r="F8" s="721"/>
      <c r="G8" s="721"/>
      <c r="H8" s="721"/>
      <c r="I8" s="721"/>
      <c r="J8" s="721"/>
      <c r="K8" s="721"/>
      <c r="L8" s="721"/>
      <c r="M8" s="721"/>
      <c r="N8" s="728"/>
      <c r="O8" s="19"/>
      <c r="P8" s="8"/>
      <c r="Q8" s="19"/>
      <c r="R8" s="3"/>
      <c r="S8" s="3"/>
      <c r="T8" s="3"/>
      <c r="U8" s="3"/>
      <c r="V8" s="3"/>
      <c r="W8" s="3"/>
      <c r="X8" s="3"/>
      <c r="Y8" s="3"/>
    </row>
    <row r="9" spans="1:25" ht="12.95" customHeight="1">
      <c r="A9" s="21"/>
      <c r="B9" s="737"/>
      <c r="C9" s="738"/>
      <c r="D9" s="738"/>
      <c r="E9" s="738"/>
      <c r="F9" s="738"/>
      <c r="G9" s="738"/>
      <c r="H9" s="738"/>
      <c r="I9" s="738"/>
      <c r="J9" s="738"/>
      <c r="K9" s="738"/>
      <c r="L9" s="738"/>
      <c r="M9" s="738"/>
      <c r="N9" s="739"/>
      <c r="O9" s="19"/>
      <c r="P9" s="8"/>
      <c r="Q9" s="19"/>
      <c r="R9" s="3"/>
      <c r="S9" s="3"/>
      <c r="T9" s="3"/>
      <c r="U9" s="3"/>
      <c r="V9" s="3"/>
      <c r="W9" s="3"/>
      <c r="X9" s="3"/>
      <c r="Y9" s="3"/>
    </row>
    <row r="10" spans="1:25" ht="12.95" customHeight="1">
      <c r="A10" s="21"/>
      <c r="B10" s="740"/>
      <c r="C10" s="741"/>
      <c r="D10" s="741"/>
      <c r="E10" s="741"/>
      <c r="F10" s="741"/>
      <c r="G10" s="741"/>
      <c r="H10" s="741"/>
      <c r="I10" s="741"/>
      <c r="J10" s="741"/>
      <c r="K10" s="741"/>
      <c r="L10" s="741"/>
      <c r="M10" s="741"/>
      <c r="N10" s="742"/>
      <c r="O10" s="19"/>
      <c r="P10" s="17"/>
      <c r="Q10" s="19"/>
      <c r="R10" s="3"/>
      <c r="S10" s="3"/>
      <c r="T10" s="3"/>
      <c r="U10" s="3"/>
      <c r="V10" s="3"/>
      <c r="W10" s="3"/>
      <c r="X10" s="3"/>
      <c r="Y10" s="3"/>
    </row>
    <row r="11" spans="1:25" ht="12.95" customHeight="1">
      <c r="A11" s="21"/>
      <c r="B11" s="75" t="s">
        <v>25</v>
      </c>
      <c r="C11" s="724"/>
      <c r="D11" s="725"/>
      <c r="E11" s="725"/>
      <c r="F11" s="725"/>
      <c r="G11" s="725"/>
      <c r="H11" s="725"/>
      <c r="I11" s="726"/>
      <c r="J11" s="689" t="s">
        <v>26</v>
      </c>
      <c r="K11" s="689"/>
      <c r="L11" s="689"/>
      <c r="M11" s="689"/>
      <c r="N11" s="76"/>
      <c r="O11" s="19"/>
      <c r="P11" s="17" t="b">
        <v>0</v>
      </c>
      <c r="Q11" s="19"/>
      <c r="R11" s="3"/>
      <c r="S11" s="3"/>
      <c r="T11" s="3"/>
      <c r="U11" s="3"/>
      <c r="V11" s="3"/>
      <c r="W11" s="3"/>
      <c r="X11" s="3"/>
      <c r="Y11" s="3"/>
    </row>
    <row r="12" spans="1:25" ht="12.95" customHeight="1" thickBot="1">
      <c r="A12" s="21"/>
      <c r="B12" s="588" t="s">
        <v>27</v>
      </c>
      <c r="C12" s="589" t="s">
        <v>28</v>
      </c>
      <c r="D12" s="571" t="str">
        <f>IF(Fundamental!C3="","pending",Fundamental!C3)</f>
        <v>pending</v>
      </c>
      <c r="E12" s="589" t="s">
        <v>29</v>
      </c>
      <c r="F12" s="571" t="str">
        <f>IF(Fundamental!C4="","pending",Fundamental!C4)</f>
        <v>pending</v>
      </c>
      <c r="G12" s="590" t="s">
        <v>30</v>
      </c>
      <c r="H12" s="583" t="str">
        <f>IF(OR(Fundamental!H8,Fundamental!H7,Fundamental!H6,Fundamental!H5)=TRUE,"Absence","pending")</f>
        <v>pending</v>
      </c>
      <c r="I12" s="591" t="str">
        <f>IF(OR(Fundamental!H8,Fundamental!H7,Fundamental!H6,Fundamental!H5)=TRUE,"Procedures","pending")</f>
        <v>pending</v>
      </c>
      <c r="J12" s="587" t="s">
        <v>31</v>
      </c>
      <c r="K12" s="591" t="str">
        <f>IF(OR(Fundamental!H11,Fundamental!H10,Fundamental!H9)=TRUE,"Punctuality","pending")</f>
        <v>pending</v>
      </c>
      <c r="L12" s="590" t="s">
        <v>32</v>
      </c>
      <c r="M12" s="591" t="str">
        <f>IF(OR(Fundamental!H12,Fundamental!H13,Fundamental!H14)=TRUE,"Paperwork","pending")</f>
        <v>pending</v>
      </c>
      <c r="N12" s="592" t="str">
        <f>IF(OR(Fundamental!H17,Fundamental!H16,Fundamental!H15)=TRUE,"Planning","pending")</f>
        <v>pending</v>
      </c>
      <c r="O12" s="19"/>
      <c r="P12" s="17"/>
      <c r="Q12" s="19"/>
      <c r="R12" s="3"/>
      <c r="S12" s="3"/>
      <c r="T12" s="3"/>
      <c r="U12" s="3"/>
      <c r="V12" s="3"/>
      <c r="W12" s="3"/>
      <c r="X12" s="3"/>
      <c r="Y12" s="3"/>
    </row>
    <row r="13" spans="1:25" ht="12.95" customHeight="1">
      <c r="A13" s="21"/>
      <c r="B13" s="770" t="s">
        <v>33</v>
      </c>
      <c r="C13" s="771"/>
      <c r="D13" s="771"/>
      <c r="E13" s="771"/>
      <c r="F13" s="771"/>
      <c r="G13" s="771"/>
      <c r="H13" s="771"/>
      <c r="I13" s="771"/>
      <c r="J13" s="771"/>
      <c r="K13" s="771"/>
      <c r="L13" s="771"/>
      <c r="M13" s="771"/>
      <c r="N13" s="772"/>
      <c r="O13" s="19"/>
      <c r="P13" s="17"/>
      <c r="Q13" s="19"/>
      <c r="R13" s="3"/>
      <c r="S13" s="3"/>
      <c r="T13" s="3"/>
      <c r="U13" s="3"/>
      <c r="V13" s="3"/>
      <c r="W13" s="3"/>
      <c r="X13" s="3"/>
      <c r="Y13" s="3"/>
    </row>
    <row r="14" spans="1:25" ht="12.95" customHeight="1">
      <c r="A14" s="21"/>
      <c r="B14" s="764"/>
      <c r="C14" s="765"/>
      <c r="D14" s="765"/>
      <c r="E14" s="765"/>
      <c r="F14" s="765"/>
      <c r="G14" s="765"/>
      <c r="H14" s="765"/>
      <c r="I14" s="765"/>
      <c r="J14" s="765"/>
      <c r="K14" s="765"/>
      <c r="L14" s="765"/>
      <c r="M14" s="765"/>
      <c r="N14" s="766"/>
      <c r="O14" s="19"/>
      <c r="P14" s="17"/>
      <c r="Q14" s="19"/>
      <c r="R14" s="3"/>
      <c r="S14" s="3"/>
      <c r="T14" s="3"/>
      <c r="U14" s="3"/>
      <c r="V14" s="3"/>
      <c r="W14" s="3"/>
      <c r="X14" s="3"/>
      <c r="Y14" s="3"/>
    </row>
    <row r="15" spans="1:25" ht="12.95" customHeight="1">
      <c r="A15" s="21"/>
      <c r="B15" s="767"/>
      <c r="C15" s="768"/>
      <c r="D15" s="768"/>
      <c r="E15" s="768"/>
      <c r="F15" s="768"/>
      <c r="G15" s="768"/>
      <c r="H15" s="768"/>
      <c r="I15" s="768"/>
      <c r="J15" s="768"/>
      <c r="K15" s="768"/>
      <c r="L15" s="768"/>
      <c r="M15" s="768"/>
      <c r="N15" s="769"/>
      <c r="O15" s="19"/>
      <c r="P15" s="17"/>
      <c r="Q15" s="19"/>
      <c r="R15" s="3"/>
      <c r="S15" s="3"/>
      <c r="T15" s="3"/>
      <c r="U15" s="3"/>
      <c r="V15" s="3"/>
      <c r="W15" s="3"/>
      <c r="X15" s="3"/>
      <c r="Y15" s="3"/>
    </row>
    <row r="16" spans="1:25" ht="12.95" customHeight="1">
      <c r="A16" s="21"/>
      <c r="B16" s="26" t="s">
        <v>34</v>
      </c>
      <c r="C16" s="773"/>
      <c r="D16" s="774"/>
      <c r="E16" s="774"/>
      <c r="F16" s="774"/>
      <c r="G16" s="774"/>
      <c r="H16" s="774"/>
      <c r="I16" s="775"/>
      <c r="J16" s="706" t="s">
        <v>35</v>
      </c>
      <c r="K16" s="706"/>
      <c r="L16" s="706"/>
      <c r="M16" s="706"/>
      <c r="N16" s="27"/>
      <c r="O16" s="19"/>
      <c r="P16" s="17" t="b">
        <v>0</v>
      </c>
      <c r="Q16" s="19"/>
      <c r="R16" s="3"/>
      <c r="S16" s="3"/>
      <c r="T16" s="3"/>
      <c r="U16" s="3"/>
      <c r="V16" s="3"/>
      <c r="W16" s="3"/>
      <c r="X16" s="3"/>
      <c r="Y16" s="3"/>
    </row>
    <row r="17" spans="1:25" ht="12.95" customHeight="1" thickBot="1">
      <c r="A17" s="21"/>
      <c r="B17" s="28" t="s">
        <v>36</v>
      </c>
      <c r="C17" s="776"/>
      <c r="D17" s="777"/>
      <c r="E17" s="777"/>
      <c r="F17" s="777"/>
      <c r="G17" s="777"/>
      <c r="H17" s="777"/>
      <c r="I17" s="778"/>
      <c r="J17" s="682" t="s">
        <v>37</v>
      </c>
      <c r="K17" s="682"/>
      <c r="L17" s="682"/>
      <c r="M17" s="682"/>
      <c r="N17" s="29"/>
      <c r="O17" s="19"/>
      <c r="P17" s="17" t="b">
        <v>0</v>
      </c>
      <c r="Q17" s="19"/>
      <c r="R17" s="3"/>
      <c r="S17" s="3"/>
      <c r="T17" s="3"/>
      <c r="U17" s="3"/>
      <c r="V17" s="3"/>
      <c r="W17" s="3"/>
      <c r="X17" s="3"/>
      <c r="Y17" s="3"/>
    </row>
    <row r="18" spans="1:25" ht="5.25" customHeight="1" thickBot="1">
      <c r="A18" s="21"/>
      <c r="B18" s="22"/>
      <c r="C18" s="22"/>
      <c r="D18" s="22"/>
      <c r="E18" s="22"/>
      <c r="F18" s="22"/>
      <c r="G18" s="22"/>
      <c r="H18" s="22"/>
      <c r="I18" s="22"/>
      <c r="J18" s="22"/>
      <c r="K18" s="22"/>
      <c r="L18" s="22"/>
      <c r="M18" s="22"/>
      <c r="N18" s="22"/>
      <c r="O18" s="19"/>
      <c r="P18" s="17"/>
      <c r="Q18" s="19"/>
      <c r="R18" s="3"/>
      <c r="S18" s="3"/>
      <c r="T18" s="3"/>
      <c r="U18" s="3"/>
      <c r="V18" s="3"/>
      <c r="W18" s="3"/>
      <c r="X18" s="3"/>
      <c r="Y18" s="3"/>
    </row>
    <row r="19" spans="1:25" ht="12.95" customHeight="1" thickBot="1">
      <c r="A19" s="21"/>
      <c r="B19" s="756" t="s">
        <v>38</v>
      </c>
      <c r="C19" s="757"/>
      <c r="D19" s="757"/>
      <c r="E19" s="757"/>
      <c r="F19" s="757"/>
      <c r="G19" s="757"/>
      <c r="H19" s="757"/>
      <c r="I19" s="757"/>
      <c r="J19" s="757"/>
      <c r="K19" s="757"/>
      <c r="L19" s="757"/>
      <c r="M19" s="757"/>
      <c r="N19" s="758"/>
      <c r="O19" s="19"/>
      <c r="P19" s="17"/>
      <c r="Q19" s="19"/>
      <c r="R19" s="3"/>
      <c r="S19" s="3"/>
      <c r="T19" s="3"/>
      <c r="U19" s="3"/>
      <c r="V19" s="3"/>
      <c r="W19" s="3"/>
      <c r="X19" s="3"/>
      <c r="Y19" s="3"/>
    </row>
    <row r="20" spans="1:25" ht="12.95" customHeight="1">
      <c r="A20" s="21"/>
      <c r="B20" s="52" t="s">
        <v>2</v>
      </c>
      <c r="C20" s="759" t="s">
        <v>39</v>
      </c>
      <c r="D20" s="760"/>
      <c r="E20" s="760"/>
      <c r="F20" s="760"/>
      <c r="G20" s="760"/>
      <c r="H20" s="760"/>
      <c r="I20" s="760"/>
      <c r="J20" s="760"/>
      <c r="K20" s="68"/>
      <c r="L20" s="761" t="s">
        <v>4</v>
      </c>
      <c r="M20" s="762"/>
      <c r="N20" s="763"/>
      <c r="O20" s="19"/>
      <c r="P20" s="17"/>
      <c r="Q20" s="19"/>
      <c r="R20" s="3"/>
      <c r="S20" s="3"/>
      <c r="T20" s="3"/>
      <c r="U20" s="3"/>
      <c r="V20" s="3"/>
      <c r="W20" s="3"/>
      <c r="X20" s="3"/>
      <c r="Y20" s="3"/>
    </row>
    <row r="21" spans="1:25" ht="12.95" customHeight="1">
      <c r="A21" s="21"/>
      <c r="B21" s="53" t="s">
        <v>5</v>
      </c>
      <c r="C21" s="23" t="s">
        <v>6</v>
      </c>
      <c r="D21" s="683" t="s">
        <v>7</v>
      </c>
      <c r="E21" s="684"/>
      <c r="F21" s="683" t="s">
        <v>40</v>
      </c>
      <c r="G21" s="685"/>
      <c r="H21" s="684"/>
      <c r="I21" s="23" t="s">
        <v>9</v>
      </c>
      <c r="J21" s="575" t="s">
        <v>10</v>
      </c>
      <c r="K21" s="582" t="str">
        <f>IF(OR(Fundamental!I20,Fundamental!I21,Fundamental!I22)=TRUE,"Support","")</f>
        <v/>
      </c>
      <c r="L21" s="33" t="s">
        <v>11</v>
      </c>
      <c r="M21" s="34" t="s">
        <v>11</v>
      </c>
      <c r="N21" s="54"/>
      <c r="O21" s="19"/>
      <c r="P21" s="17"/>
      <c r="Q21" s="19"/>
      <c r="R21" s="3"/>
      <c r="S21" s="3"/>
      <c r="T21" s="3"/>
      <c r="U21" s="3"/>
      <c r="V21" s="3"/>
      <c r="W21" s="3"/>
      <c r="X21" s="3"/>
      <c r="Y21" s="3"/>
    </row>
    <row r="22" spans="1:25" ht="12.95" customHeight="1" thickBot="1">
      <c r="A22" s="21"/>
      <c r="B22" s="69" t="s">
        <v>12</v>
      </c>
      <c r="C22" s="65" t="s">
        <v>13</v>
      </c>
      <c r="D22" s="66" t="s">
        <v>14</v>
      </c>
      <c r="E22" s="66" t="s">
        <v>15</v>
      </c>
      <c r="F22" s="66" t="s">
        <v>16</v>
      </c>
      <c r="G22" s="66" t="s">
        <v>17</v>
      </c>
      <c r="H22" s="66" t="s">
        <v>18</v>
      </c>
      <c r="I22" s="66" t="s">
        <v>19</v>
      </c>
      <c r="J22" s="576" t="s">
        <v>20</v>
      </c>
      <c r="K22" s="582" t="str">
        <f>IF(OR(Fundamental!I20,Fundamental!I21,Fundamental!I22)=TRUE,"Plan","")</f>
        <v/>
      </c>
      <c r="L22" s="35" t="s">
        <v>21</v>
      </c>
      <c r="M22" s="36" t="s">
        <v>22</v>
      </c>
      <c r="N22" s="55" t="s">
        <v>23</v>
      </c>
      <c r="O22" s="19"/>
      <c r="P22" s="17"/>
      <c r="Q22" s="19"/>
      <c r="R22" s="3"/>
      <c r="S22" s="3"/>
      <c r="T22" s="3"/>
      <c r="U22" s="3"/>
      <c r="V22" s="3"/>
      <c r="W22" s="3"/>
      <c r="X22" s="3"/>
      <c r="Y22" s="3"/>
    </row>
    <row r="23" spans="1:25" ht="12.95" customHeight="1" thickBot="1">
      <c r="A23" s="21"/>
      <c r="B23" s="222" t="str">
        <f>IF('B CCF5 (PPC)'!M26=TRUE,"Not Met",IF('B CCF5 (PPC)'!L26=TRUE,"Meeting","pending"))</f>
        <v>pending</v>
      </c>
      <c r="C23" s="67" t="str">
        <f>IF('B CCF5 (S8)'!$O$48=TRUE,"Not Met",IF('B CCF5 (S8)'!$N$48=TRUE,"Meeting","pending"))</f>
        <v>pending</v>
      </c>
      <c r="D23" s="67" t="str">
        <f>IF('C CCF1 (S7)'!$O$47=TRUE,"Not Met",IF('C CCF1 (S7)'!$N$47=TRUE,"Met","pending"))</f>
        <v>pending</v>
      </c>
      <c r="E23" s="67" t="str">
        <f>IF('C CCF1 (S1)'!$O$47=TRUE,"Not Met",IF('C CCF1 (S1)'!$N$47=TRUE,"Met","pending"))</f>
        <v>pending</v>
      </c>
      <c r="F23" s="67" t="str">
        <f>IF('D CCF2 (S2)'!$P$47=TRUE,"Not Met",IF('D CCF2 (S2)'!$O$47=TRUE,"Met","pending"))</f>
        <v>pending</v>
      </c>
      <c r="G23" s="67" t="str">
        <f>IF('D CCF2 (S4)'!$P$47=TRUE,"Not Met",IF('D CCF2 (S4)'!$O$47=TRUE,"Met","pending"))</f>
        <v>pending</v>
      </c>
      <c r="H23" s="67" t="str">
        <f>IF('D CCF2 (S5)'!$P$47=TRUE,"Not Met",IF('D CCF2 (S5)'!$O$47=TRUE,"Met","pending"))</f>
        <v>pending</v>
      </c>
      <c r="I23" s="67" t="str">
        <f>IF('E CCF3 (S3)'!$P$47=TRUE,"Not Met",IF('E CCF3 (S3)'!$O$47=TRUE,"Met","pending"))</f>
        <v>pending</v>
      </c>
      <c r="J23" s="581" t="str">
        <f>IF('F CCF4 (S6)'!$P$47=TRUE,"Not Met",IF('F CCF4 (S6)'!$O$47=TRUE,"Met","pending"))</f>
        <v>pending</v>
      </c>
      <c r="K23" s="584" t="str">
        <f>IF(Fundamental!I22=TRUE,"Action Plan",IF(Fundamental!I20=TRUE,"Ongoing",IF(Fundamental!I21=TRUE,"Completed","")))</f>
        <v/>
      </c>
      <c r="L23" s="70" t="str">
        <f>IF(Fundamental!$I$27=TRUE,"Not Met",IF(Fundamental!$I$25=TRUE,"Met","pending"))</f>
        <v>pending</v>
      </c>
      <c r="M23" s="72" t="str">
        <f>IF(Fundamental!$I$30=TRUE,"Not Met",IF(Fundamental!$I$28=TRUE,"Met","pending"))</f>
        <v>pending</v>
      </c>
      <c r="N23" s="71" t="str">
        <f>IF(Fundamental!$I$33=TRUE,"Not Met",IF(Fundamental!$I$31=TRUE,"Met","pending"))</f>
        <v>pending</v>
      </c>
      <c r="O23" s="19"/>
      <c r="P23" s="17"/>
      <c r="Q23" s="19"/>
      <c r="R23" s="3"/>
      <c r="S23" s="3"/>
      <c r="T23" s="3"/>
      <c r="U23" s="3"/>
      <c r="V23" s="3"/>
      <c r="W23" s="3"/>
      <c r="X23" s="3"/>
      <c r="Y23" s="3"/>
    </row>
    <row r="24" spans="1:25" ht="12.95" customHeight="1">
      <c r="A24" s="21"/>
      <c r="B24" s="720" t="s">
        <v>24</v>
      </c>
      <c r="C24" s="721"/>
      <c r="D24" s="721"/>
      <c r="E24" s="721"/>
      <c r="F24" s="721"/>
      <c r="G24" s="721"/>
      <c r="H24" s="721"/>
      <c r="I24" s="721"/>
      <c r="J24" s="721"/>
      <c r="K24" s="721"/>
      <c r="L24" s="722"/>
      <c r="M24" s="722"/>
      <c r="N24" s="723"/>
      <c r="O24" s="19"/>
      <c r="P24" s="17"/>
      <c r="Q24" s="19"/>
      <c r="R24" s="3"/>
      <c r="S24" s="3"/>
      <c r="T24" s="3"/>
      <c r="U24" s="3"/>
      <c r="V24" s="3"/>
      <c r="W24" s="3"/>
      <c r="X24" s="3"/>
      <c r="Y24" s="3"/>
    </row>
    <row r="25" spans="1:25" ht="12.95" customHeight="1">
      <c r="A25" s="21"/>
      <c r="B25" s="710"/>
      <c r="C25" s="711"/>
      <c r="D25" s="711"/>
      <c r="E25" s="711"/>
      <c r="F25" s="711"/>
      <c r="G25" s="711"/>
      <c r="H25" s="711"/>
      <c r="I25" s="711"/>
      <c r="J25" s="711"/>
      <c r="K25" s="711"/>
      <c r="L25" s="711"/>
      <c r="M25" s="711"/>
      <c r="N25" s="712"/>
      <c r="O25" s="19"/>
      <c r="P25" s="17"/>
      <c r="Q25" s="19"/>
      <c r="R25" s="3"/>
      <c r="S25" s="3"/>
      <c r="T25" s="3"/>
      <c r="U25" s="3"/>
      <c r="V25" s="3"/>
      <c r="W25" s="3"/>
      <c r="X25" s="3"/>
      <c r="Y25" s="3"/>
    </row>
    <row r="26" spans="1:25" ht="12.95" customHeight="1">
      <c r="A26" s="21"/>
      <c r="B26" s="713"/>
      <c r="C26" s="697"/>
      <c r="D26" s="697"/>
      <c r="E26" s="697"/>
      <c r="F26" s="697"/>
      <c r="G26" s="697"/>
      <c r="H26" s="697"/>
      <c r="I26" s="697"/>
      <c r="J26" s="697"/>
      <c r="K26" s="697"/>
      <c r="L26" s="697"/>
      <c r="M26" s="697"/>
      <c r="N26" s="714"/>
      <c r="O26" s="19"/>
      <c r="P26" s="17"/>
      <c r="Q26" s="19"/>
      <c r="R26" s="3"/>
      <c r="S26" s="3"/>
      <c r="T26" s="3"/>
      <c r="U26" s="3"/>
      <c r="V26" s="3"/>
      <c r="W26" s="3"/>
      <c r="X26" s="3"/>
      <c r="Y26" s="3"/>
    </row>
    <row r="27" spans="1:25" ht="12.95" customHeight="1">
      <c r="A27" s="21"/>
      <c r="B27" s="715"/>
      <c r="C27" s="716"/>
      <c r="D27" s="716"/>
      <c r="E27" s="716"/>
      <c r="F27" s="716"/>
      <c r="G27" s="716"/>
      <c r="H27" s="716"/>
      <c r="I27" s="716"/>
      <c r="J27" s="716"/>
      <c r="K27" s="716"/>
      <c r="L27" s="716"/>
      <c r="M27" s="716"/>
      <c r="N27" s="717"/>
      <c r="O27" s="19"/>
      <c r="P27" s="17"/>
      <c r="Q27" s="19"/>
      <c r="R27" s="3"/>
      <c r="S27" s="3"/>
      <c r="T27" s="3"/>
      <c r="U27" s="3"/>
      <c r="V27" s="3"/>
      <c r="W27" s="3"/>
      <c r="X27" s="3"/>
      <c r="Y27" s="3"/>
    </row>
    <row r="28" spans="1:25" ht="12.95" customHeight="1">
      <c r="A28" s="21"/>
      <c r="B28" s="83" t="s">
        <v>25</v>
      </c>
      <c r="C28" s="724"/>
      <c r="D28" s="725"/>
      <c r="E28" s="725"/>
      <c r="F28" s="725"/>
      <c r="G28" s="725"/>
      <c r="H28" s="725"/>
      <c r="I28" s="726"/>
      <c r="J28" s="689" t="s">
        <v>26</v>
      </c>
      <c r="K28" s="689"/>
      <c r="L28" s="689"/>
      <c r="M28" s="689"/>
      <c r="N28" s="80"/>
      <c r="O28" s="19"/>
      <c r="P28" s="17" t="b">
        <v>0</v>
      </c>
      <c r="Q28" s="19"/>
      <c r="R28" s="3"/>
      <c r="S28" s="3"/>
      <c r="T28" s="3"/>
      <c r="U28" s="3"/>
      <c r="V28" s="3"/>
      <c r="W28" s="3"/>
      <c r="X28" s="3"/>
      <c r="Y28" s="3"/>
    </row>
    <row r="29" spans="1:25" ht="12.95" customHeight="1" thickBot="1">
      <c r="A29" s="21"/>
      <c r="B29" s="593" t="s">
        <v>27</v>
      </c>
      <c r="C29" s="594" t="s">
        <v>28</v>
      </c>
      <c r="D29" s="78" t="str">
        <f>IF(Fundamental!D3="","pending",Fundamental!D3)</f>
        <v>pending</v>
      </c>
      <c r="E29" s="594" t="s">
        <v>41</v>
      </c>
      <c r="F29" s="78" t="str">
        <f>IF(Fundamental!D4="","pending",Fundamental!D4)</f>
        <v>pending</v>
      </c>
      <c r="G29" s="595" t="s">
        <v>30</v>
      </c>
      <c r="H29" s="586" t="str">
        <f>IF(OR(Fundamental!I8,Fundamental!I7,Fundamental!I6, Fundamental!I5)=TRUE,"Absence","pending")</f>
        <v>pending</v>
      </c>
      <c r="I29" s="596" t="str">
        <f>IF(OR(Fundamental!I8,Fundamental!I7,Fundamental!I6, Fundamental!I5)=TRUE,"Procedures","pending")</f>
        <v>pending</v>
      </c>
      <c r="J29" s="600" t="s">
        <v>31</v>
      </c>
      <c r="K29" s="596" t="str">
        <f>IF(OR(Fundamental!I11,Fundamental!I10,Fundamental!I9)=TRUE,"Punctuality","pending")</f>
        <v>pending</v>
      </c>
      <c r="L29" s="595" t="s">
        <v>32</v>
      </c>
      <c r="M29" s="596" t="str">
        <f>IF(OR(Fundamental!I14,Fundamental!I13,Fundamental!I12)=TRUE,"Paperwork","pending")</f>
        <v>pending</v>
      </c>
      <c r="N29" s="64" t="str">
        <f>IF(OR(Fundamental!I17,Fundamental!I16,Fundamental!I15)=TRUE,"Planning","pending")</f>
        <v>pending</v>
      </c>
      <c r="O29" s="19"/>
      <c r="P29" s="17"/>
      <c r="Q29" s="19"/>
      <c r="R29" s="3"/>
      <c r="S29" s="3"/>
      <c r="T29" s="3"/>
      <c r="U29" s="3"/>
      <c r="V29" s="3"/>
      <c r="W29" s="3"/>
      <c r="X29" s="3"/>
      <c r="Y29" s="3"/>
    </row>
    <row r="30" spans="1:25" ht="12.95" customHeight="1">
      <c r="A30" s="21"/>
      <c r="B30" s="690" t="s">
        <v>33</v>
      </c>
      <c r="C30" s="691"/>
      <c r="D30" s="691"/>
      <c r="E30" s="691"/>
      <c r="F30" s="691"/>
      <c r="G30" s="691"/>
      <c r="H30" s="691"/>
      <c r="I30" s="691"/>
      <c r="J30" s="691"/>
      <c r="K30" s="691"/>
      <c r="L30" s="691"/>
      <c r="M30" s="691"/>
      <c r="N30" s="692"/>
      <c r="O30" s="19"/>
      <c r="P30" s="17"/>
      <c r="Q30" s="19"/>
      <c r="R30" s="3"/>
      <c r="S30" s="3"/>
      <c r="T30" s="3"/>
      <c r="U30" s="3"/>
      <c r="V30" s="3"/>
      <c r="W30" s="3"/>
      <c r="X30" s="3"/>
      <c r="Y30" s="3"/>
    </row>
    <row r="31" spans="1:25" ht="12.95" customHeight="1">
      <c r="A31" s="21"/>
      <c r="B31" s="693"/>
      <c r="C31" s="694"/>
      <c r="D31" s="694"/>
      <c r="E31" s="694"/>
      <c r="F31" s="694"/>
      <c r="G31" s="694"/>
      <c r="H31" s="694"/>
      <c r="I31" s="694"/>
      <c r="J31" s="694"/>
      <c r="K31" s="694"/>
      <c r="L31" s="694"/>
      <c r="M31" s="694"/>
      <c r="N31" s="695"/>
      <c r="O31" s="19"/>
      <c r="P31" s="17"/>
      <c r="Q31" s="19"/>
      <c r="R31" s="3"/>
      <c r="S31" s="3"/>
      <c r="T31" s="3"/>
      <c r="U31" s="3"/>
      <c r="V31" s="3"/>
      <c r="W31" s="3"/>
      <c r="X31" s="3"/>
      <c r="Y31" s="3"/>
    </row>
    <row r="32" spans="1:25" ht="12.95" customHeight="1">
      <c r="A32" s="21"/>
      <c r="B32" s="696"/>
      <c r="C32" s="697"/>
      <c r="D32" s="697"/>
      <c r="E32" s="697"/>
      <c r="F32" s="697"/>
      <c r="G32" s="697"/>
      <c r="H32" s="697"/>
      <c r="I32" s="697"/>
      <c r="J32" s="697"/>
      <c r="K32" s="697"/>
      <c r="L32" s="697"/>
      <c r="M32" s="697"/>
      <c r="N32" s="698"/>
      <c r="O32" s="19"/>
      <c r="P32" s="17"/>
      <c r="Q32" s="19"/>
      <c r="R32" s="3"/>
      <c r="S32" s="3"/>
      <c r="T32" s="3"/>
      <c r="U32" s="3"/>
      <c r="V32" s="3"/>
      <c r="W32" s="3"/>
      <c r="X32" s="3"/>
      <c r="Y32" s="3"/>
    </row>
    <row r="33" spans="1:25" ht="12.95" customHeight="1">
      <c r="A33" s="21"/>
      <c r="B33" s="699"/>
      <c r="C33" s="700"/>
      <c r="D33" s="700"/>
      <c r="E33" s="700"/>
      <c r="F33" s="700"/>
      <c r="G33" s="700"/>
      <c r="H33" s="700"/>
      <c r="I33" s="700"/>
      <c r="J33" s="700"/>
      <c r="K33" s="700"/>
      <c r="L33" s="700"/>
      <c r="M33" s="700"/>
      <c r="N33" s="701"/>
      <c r="O33" s="19"/>
      <c r="P33" s="17"/>
      <c r="Q33" s="19"/>
      <c r="R33" s="3"/>
      <c r="S33" s="3"/>
      <c r="T33" s="3"/>
      <c r="U33" s="3"/>
      <c r="V33" s="3"/>
      <c r="W33" s="3"/>
      <c r="X33" s="3"/>
      <c r="Y33" s="3"/>
    </row>
    <row r="34" spans="1:25" ht="12.95" customHeight="1">
      <c r="A34" s="21"/>
      <c r="B34" s="30" t="s">
        <v>34</v>
      </c>
      <c r="C34" s="702" t="str">
        <f>IF(C16="","",C16)</f>
        <v/>
      </c>
      <c r="D34" s="703"/>
      <c r="E34" s="703"/>
      <c r="F34" s="703"/>
      <c r="G34" s="703"/>
      <c r="H34" s="703"/>
      <c r="I34" s="704"/>
      <c r="J34" s="706" t="s">
        <v>42</v>
      </c>
      <c r="K34" s="706"/>
      <c r="L34" s="706"/>
      <c r="M34" s="706"/>
      <c r="N34" s="27"/>
      <c r="O34" s="19"/>
      <c r="P34" s="17" t="b">
        <v>0</v>
      </c>
      <c r="Q34" s="19"/>
      <c r="R34" s="3"/>
      <c r="S34" s="3"/>
      <c r="T34" s="3"/>
      <c r="U34" s="3"/>
      <c r="V34" s="3"/>
      <c r="W34" s="3"/>
      <c r="X34" s="3"/>
      <c r="Y34" s="3"/>
    </row>
    <row r="35" spans="1:25" ht="12.95" customHeight="1" thickBot="1">
      <c r="A35" s="21"/>
      <c r="B35" s="31" t="s">
        <v>36</v>
      </c>
      <c r="C35" s="679" t="str">
        <f>IF(C17="","",C17)</f>
        <v/>
      </c>
      <c r="D35" s="680"/>
      <c r="E35" s="680"/>
      <c r="F35" s="680"/>
      <c r="G35" s="680"/>
      <c r="H35" s="680"/>
      <c r="I35" s="681"/>
      <c r="J35" s="682" t="s">
        <v>37</v>
      </c>
      <c r="K35" s="682"/>
      <c r="L35" s="682"/>
      <c r="M35" s="682"/>
      <c r="N35" s="29"/>
      <c r="O35" s="19"/>
      <c r="P35" s="17" t="b">
        <v>0</v>
      </c>
      <c r="Q35" s="19"/>
      <c r="R35" s="3"/>
      <c r="S35" s="3"/>
      <c r="T35" s="3"/>
      <c r="U35" s="3"/>
      <c r="V35" s="3"/>
      <c r="W35" s="3"/>
      <c r="X35" s="3"/>
      <c r="Y35" s="3"/>
    </row>
    <row r="36" spans="1:25" ht="7.5" customHeight="1" thickBot="1">
      <c r="A36" s="21"/>
      <c r="B36" s="22"/>
      <c r="C36" s="648"/>
      <c r="D36" s="648"/>
      <c r="E36" s="648"/>
      <c r="F36" s="648"/>
      <c r="G36" s="648"/>
      <c r="H36" s="648"/>
      <c r="I36" s="648"/>
      <c r="J36" s="648"/>
      <c r="K36" s="648"/>
      <c r="L36" s="648"/>
      <c r="M36" s="648"/>
      <c r="N36" s="22"/>
      <c r="O36" s="19"/>
      <c r="P36" s="17"/>
      <c r="Q36" s="19"/>
      <c r="R36" s="3"/>
      <c r="S36" s="3"/>
      <c r="T36" s="3"/>
      <c r="U36" s="3"/>
      <c r="V36" s="3"/>
      <c r="W36" s="3"/>
      <c r="X36" s="3"/>
      <c r="Y36" s="3"/>
    </row>
    <row r="37" spans="1:25" ht="12.95" customHeight="1" thickBot="1">
      <c r="A37" s="21"/>
      <c r="B37" s="660"/>
      <c r="C37" s="661"/>
      <c r="D37" s="729" t="s">
        <v>43</v>
      </c>
      <c r="E37" s="729"/>
      <c r="F37" s="729"/>
      <c r="G37" s="729"/>
      <c r="H37" s="729"/>
      <c r="I37" s="729"/>
      <c r="J37" s="729"/>
      <c r="K37" s="729"/>
      <c r="L37" s="729"/>
      <c r="M37" s="729"/>
      <c r="N37" s="730"/>
      <c r="O37" s="19"/>
      <c r="P37" s="17"/>
      <c r="Q37" s="19"/>
      <c r="R37" s="3"/>
      <c r="S37" s="3"/>
      <c r="T37" s="3"/>
      <c r="U37" s="3"/>
      <c r="V37" s="3"/>
      <c r="W37" s="3"/>
      <c r="X37" s="3"/>
      <c r="Y37" s="3"/>
    </row>
    <row r="38" spans="1:25" ht="12.95" customHeight="1">
      <c r="A38" s="21"/>
      <c r="B38" s="662" t="s">
        <v>12</v>
      </c>
      <c r="C38" s="663" t="s">
        <v>13</v>
      </c>
      <c r="D38" s="731" t="s">
        <v>44</v>
      </c>
      <c r="E38" s="732"/>
      <c r="F38" s="732"/>
      <c r="G38" s="732"/>
      <c r="H38" s="732"/>
      <c r="I38" s="732"/>
      <c r="J38" s="732"/>
      <c r="K38" s="732"/>
      <c r="L38" s="732"/>
      <c r="M38" s="732"/>
      <c r="N38" s="733"/>
      <c r="O38" s="19"/>
      <c r="P38" s="17"/>
      <c r="Q38" s="19"/>
      <c r="R38" s="3"/>
      <c r="S38" s="3"/>
      <c r="T38" s="3"/>
      <c r="U38" s="3"/>
      <c r="V38" s="3"/>
      <c r="W38" s="3"/>
      <c r="X38" s="3"/>
      <c r="Y38" s="3"/>
    </row>
    <row r="39" spans="1:25" ht="12.95" customHeight="1">
      <c r="A39" s="21"/>
      <c r="B39" s="671" t="str">
        <f>IF('B CCF5 (PPC)'!M34=TRUE,"Not Met",IF('B CCF5 (PPC)'!L34=TRUE,"Met","pending"))</f>
        <v>pending</v>
      </c>
      <c r="C39" s="672" t="str">
        <f>IF('B CCF5 (S8)'!$O$55=TRUE,"Not Met",IF('B CCF5 (S8)'!$N$55=TRUE,"Met","pending"))</f>
        <v>pending</v>
      </c>
      <c r="D39" s="734"/>
      <c r="E39" s="735"/>
      <c r="F39" s="735"/>
      <c r="G39" s="735"/>
      <c r="H39" s="735"/>
      <c r="I39" s="735"/>
      <c r="J39" s="735"/>
      <c r="K39" s="735"/>
      <c r="L39" s="735"/>
      <c r="M39" s="735"/>
      <c r="N39" s="736"/>
      <c r="O39" s="19"/>
      <c r="P39" s="17"/>
      <c r="Q39" s="19"/>
      <c r="R39" s="3"/>
      <c r="S39" s="3"/>
      <c r="T39" s="3"/>
      <c r="U39" s="3"/>
      <c r="V39" s="3"/>
      <c r="W39" s="3"/>
      <c r="X39" s="3"/>
      <c r="Y39" s="3"/>
    </row>
    <row r="40" spans="1:25" ht="12.95" customHeight="1" thickBot="1">
      <c r="A40" s="21"/>
      <c r="B40" s="673" t="s">
        <v>25</v>
      </c>
      <c r="C40" s="751"/>
      <c r="D40" s="752"/>
      <c r="E40" s="752"/>
      <c r="F40" s="752"/>
      <c r="G40" s="752"/>
      <c r="H40" s="752"/>
      <c r="I40" s="753"/>
      <c r="J40" s="754" t="s">
        <v>26</v>
      </c>
      <c r="K40" s="754"/>
      <c r="L40" s="754"/>
      <c r="M40" s="754"/>
      <c r="N40" s="674"/>
      <c r="O40" s="19"/>
      <c r="P40" s="17" t="b">
        <v>0</v>
      </c>
      <c r="Q40" s="19"/>
      <c r="R40" s="3"/>
      <c r="S40" s="3"/>
      <c r="T40" s="3"/>
      <c r="U40" s="3"/>
      <c r="V40" s="3"/>
      <c r="W40" s="3"/>
      <c r="X40" s="3"/>
      <c r="Y40" s="3"/>
    </row>
    <row r="41" spans="1:25" ht="12.75" customHeight="1" thickBot="1">
      <c r="A41" s="21"/>
      <c r="B41" s="22"/>
      <c r="C41" s="22"/>
      <c r="D41" s="22"/>
      <c r="E41" s="22"/>
      <c r="F41" s="22"/>
      <c r="G41" s="22"/>
      <c r="H41" s="22"/>
      <c r="I41" s="22"/>
      <c r="J41" s="22"/>
      <c r="K41" s="22"/>
      <c r="L41" s="22"/>
      <c r="M41" s="22"/>
      <c r="N41" s="22"/>
      <c r="O41" s="19"/>
      <c r="P41" s="17"/>
      <c r="Q41" s="19"/>
      <c r="R41" s="3"/>
      <c r="S41" s="3"/>
      <c r="T41" s="3"/>
      <c r="U41" s="3"/>
      <c r="V41" s="3"/>
      <c r="W41" s="3"/>
      <c r="X41" s="3"/>
      <c r="Y41" s="3"/>
    </row>
    <row r="42" spans="1:25" ht="12.75" customHeight="1" thickBot="1">
      <c r="A42" s="21"/>
      <c r="B42" s="707" t="s">
        <v>45</v>
      </c>
      <c r="C42" s="708"/>
      <c r="D42" s="708"/>
      <c r="E42" s="708"/>
      <c r="F42" s="708"/>
      <c r="G42" s="708"/>
      <c r="H42" s="708"/>
      <c r="I42" s="708"/>
      <c r="J42" s="708"/>
      <c r="K42" s="708"/>
      <c r="L42" s="708"/>
      <c r="M42" s="708"/>
      <c r="N42" s="709"/>
      <c r="O42" s="19"/>
      <c r="Q42" s="3"/>
      <c r="R42" s="3"/>
      <c r="S42" s="3"/>
      <c r="T42" s="3"/>
      <c r="U42" s="3"/>
      <c r="V42" s="3"/>
      <c r="W42" s="3"/>
      <c r="X42" s="3"/>
      <c r="Y42" s="3"/>
    </row>
    <row r="43" spans="1:25" ht="12.75" customHeight="1">
      <c r="A43" s="21"/>
      <c r="B43" s="132" t="s">
        <v>2</v>
      </c>
      <c r="C43" s="743" t="s">
        <v>39</v>
      </c>
      <c r="D43" s="743"/>
      <c r="E43" s="743"/>
      <c r="F43" s="743"/>
      <c r="G43" s="743"/>
      <c r="H43" s="743"/>
      <c r="I43" s="743"/>
      <c r="J43" s="743"/>
      <c r="K43" s="68"/>
      <c r="L43" s="744" t="s">
        <v>4</v>
      </c>
      <c r="M43" s="745"/>
      <c r="N43" s="746"/>
      <c r="O43" s="19"/>
      <c r="Q43" s="3"/>
      <c r="R43" s="3"/>
      <c r="S43" s="3"/>
      <c r="T43" s="3"/>
      <c r="U43" s="3"/>
      <c r="V43" s="3"/>
      <c r="W43" s="3"/>
      <c r="X43" s="3"/>
      <c r="Y43" s="3"/>
    </row>
    <row r="44" spans="1:25" ht="12.75" customHeight="1">
      <c r="A44" s="21"/>
      <c r="B44" s="133" t="s">
        <v>5</v>
      </c>
      <c r="C44" s="23" t="s">
        <v>6</v>
      </c>
      <c r="D44" s="683" t="s">
        <v>46</v>
      </c>
      <c r="E44" s="684"/>
      <c r="F44" s="683" t="s">
        <v>47</v>
      </c>
      <c r="G44" s="685"/>
      <c r="H44" s="684"/>
      <c r="I44" s="23" t="s">
        <v>9</v>
      </c>
      <c r="J44" s="575" t="s">
        <v>10</v>
      </c>
      <c r="K44" s="582" t="str">
        <f>IF(OR(Fundamental!J20,Fundamental!J21,Fundamental!J22)=TRUE,"Support","")</f>
        <v/>
      </c>
      <c r="L44" s="135" t="s">
        <v>11</v>
      </c>
      <c r="M44" s="136" t="s">
        <v>11</v>
      </c>
      <c r="N44" s="137"/>
      <c r="O44" s="19"/>
      <c r="Q44" s="3"/>
      <c r="R44" s="3"/>
      <c r="S44" s="3"/>
      <c r="T44" s="3"/>
      <c r="U44" s="3"/>
      <c r="V44" s="3"/>
      <c r="W44" s="3"/>
      <c r="X44" s="3"/>
      <c r="Y44" s="3"/>
    </row>
    <row r="45" spans="1:25" ht="12.75" customHeight="1">
      <c r="A45" s="21"/>
      <c r="B45" s="134" t="s">
        <v>12</v>
      </c>
      <c r="C45" s="65" t="s">
        <v>13</v>
      </c>
      <c r="D45" s="66" t="s">
        <v>14</v>
      </c>
      <c r="E45" s="66" t="s">
        <v>15</v>
      </c>
      <c r="F45" s="66" t="s">
        <v>16</v>
      </c>
      <c r="G45" s="66" t="s">
        <v>17</v>
      </c>
      <c r="H45" s="66" t="s">
        <v>18</v>
      </c>
      <c r="I45" s="66" t="s">
        <v>19</v>
      </c>
      <c r="J45" s="576" t="s">
        <v>20</v>
      </c>
      <c r="K45" s="582" t="str">
        <f>IF(OR(Fundamental!J20,Fundamental!J21,Fundamental!J22)=TRUE,"Plan","")</f>
        <v/>
      </c>
      <c r="L45" s="138" t="s">
        <v>21</v>
      </c>
      <c r="M45" s="139" t="s">
        <v>22</v>
      </c>
      <c r="N45" s="140" t="s">
        <v>23</v>
      </c>
      <c r="O45" s="19"/>
      <c r="Q45" s="3"/>
      <c r="R45" s="3"/>
      <c r="S45" s="3"/>
      <c r="T45" s="3"/>
      <c r="U45" s="3"/>
      <c r="V45" s="3"/>
      <c r="W45" s="3"/>
      <c r="X45" s="3"/>
      <c r="Y45" s="3"/>
    </row>
    <row r="46" spans="1:25" ht="12.75" customHeight="1" thickBot="1">
      <c r="A46" s="21"/>
      <c r="B46" s="636"/>
      <c r="C46" s="65"/>
      <c r="D46" s="65"/>
      <c r="E46" s="65"/>
      <c r="F46" s="65"/>
      <c r="G46" s="65"/>
      <c r="H46" s="65"/>
      <c r="I46" s="65"/>
      <c r="J46" s="576"/>
      <c r="K46" s="582"/>
      <c r="L46" s="634"/>
      <c r="M46" s="635"/>
      <c r="N46" s="137"/>
      <c r="O46" s="19"/>
      <c r="Q46" s="3"/>
      <c r="R46" s="3"/>
      <c r="S46" s="3"/>
      <c r="T46" s="3"/>
      <c r="U46" s="3"/>
      <c r="V46" s="3"/>
      <c r="W46" s="3"/>
      <c r="X46" s="3"/>
      <c r="Y46" s="3"/>
    </row>
    <row r="47" spans="1:25" ht="12.75" customHeight="1" thickBot="1">
      <c r="A47" s="21"/>
      <c r="B47" s="222" t="str">
        <f>IF('B CCF5 (PPC)'!M31=TRUE,"Not Met",IF('B CCF5 (PPC)'!L31=TRUE,"Met","pending"))</f>
        <v>pending</v>
      </c>
      <c r="C47" s="67" t="str">
        <f>IF('B CCF5 (S8)'!$O$52=TRUE,"Not Met",IF('B CCF5 (S8)'!$N$52=TRUE,"Met","pending"))</f>
        <v>pending</v>
      </c>
      <c r="D47" s="67" t="str">
        <f>IF('C CCF1 (S7)'!$O$51=TRUE,"Not Met",IF('C CCF1 (S7)'!$N$51=TRUE,"Met","pending"))</f>
        <v>pending</v>
      </c>
      <c r="E47" s="67" t="str">
        <f>IF('C CCF1 (S1)'!$O$51=TRUE,"Not Met",IF('C CCF1 (S1)'!$N$51=TRUE,"Met","pending"))</f>
        <v>pending</v>
      </c>
      <c r="F47" s="67" t="str">
        <f>IF('D CCF2 (S2)'!$P$51=TRUE,"Not Met",IF('D CCF2 (S2)'!$O$51=TRUE,"Met","pending"))</f>
        <v>pending</v>
      </c>
      <c r="G47" s="67" t="str">
        <f>IF('D CCF2 (S4)'!$P$51=TRUE,"Not Met",IF('D CCF2 (S4)'!$O$51=TRUE,"Met","pending"))</f>
        <v>pending</v>
      </c>
      <c r="H47" s="67" t="str">
        <f>IF('D CCF2 (S5)'!$P$51=TRUE,"Not Met",IF('D CCF2 (S5)'!$O$51=TRUE,"Met","pending"))</f>
        <v>pending</v>
      </c>
      <c r="I47" s="67" t="str">
        <f>IF('E CCF3 (S3)'!$P$51=TRUE,"Not Met",IF('E CCF3 (S3)'!$O$51=TRUE,"Met","pending"))</f>
        <v>pending</v>
      </c>
      <c r="J47" s="581" t="str">
        <f>IF('F CCF4 (S6)'!$P$51=TRUE,"Not Met",IF('F CCF4 (S6)'!$O$51=TRUE,"Met","pending"))</f>
        <v>pending</v>
      </c>
      <c r="K47" s="584" t="str">
        <f>IF(Fundamental!J22=TRUE,"Action Plan",IF(Fundamental!J20=TRUE,"Ongoing",IF(Fundamental!J21=TRUE,"Completed","")))</f>
        <v/>
      </c>
      <c r="L47" s="70" t="str">
        <f>IF(Fundamental!$J$27=TRUE,"Not Met",IF(Fundamental!$J$25=TRUE,"Met","pending"))</f>
        <v>pending</v>
      </c>
      <c r="M47" s="72" t="str">
        <f>IF(Fundamental!$J$30=TRUE,"Not Met",IF(Fundamental!$J$28=TRUE,"Met","pending"))</f>
        <v>pending</v>
      </c>
      <c r="N47" s="71" t="str">
        <f>IF(Fundamental!$J$33=TRUE,"Not Met",IF(Fundamental!$J$31=TRUE,"Met","pending"))</f>
        <v>pending</v>
      </c>
      <c r="O47" s="19"/>
      <c r="Q47" s="3"/>
      <c r="R47" s="3"/>
      <c r="S47" s="3"/>
      <c r="T47" s="3"/>
      <c r="U47" s="3"/>
      <c r="V47" s="3"/>
      <c r="W47" s="3"/>
      <c r="X47" s="3"/>
      <c r="Y47" s="3"/>
    </row>
    <row r="48" spans="1:25" ht="12.75" customHeight="1">
      <c r="A48" s="21"/>
      <c r="B48" s="747" t="s">
        <v>24</v>
      </c>
      <c r="C48" s="748"/>
      <c r="D48" s="748"/>
      <c r="E48" s="748"/>
      <c r="F48" s="748"/>
      <c r="G48" s="748"/>
      <c r="H48" s="748"/>
      <c r="I48" s="748"/>
      <c r="J48" s="748"/>
      <c r="K48" s="748"/>
      <c r="L48" s="749"/>
      <c r="M48" s="749"/>
      <c r="N48" s="750"/>
      <c r="O48" s="19"/>
      <c r="Q48" s="3"/>
      <c r="R48" s="3"/>
      <c r="S48" s="3"/>
      <c r="T48" s="3"/>
      <c r="U48" s="3"/>
      <c r="V48" s="3"/>
      <c r="W48" s="3"/>
      <c r="X48" s="3"/>
      <c r="Y48" s="3"/>
    </row>
    <row r="49" spans="1:25" ht="12.75" customHeight="1">
      <c r="A49" s="21"/>
      <c r="B49" s="710"/>
      <c r="C49" s="711"/>
      <c r="D49" s="711"/>
      <c r="E49" s="711"/>
      <c r="F49" s="711"/>
      <c r="G49" s="711"/>
      <c r="H49" s="711"/>
      <c r="I49" s="711"/>
      <c r="J49" s="711"/>
      <c r="K49" s="711"/>
      <c r="L49" s="711"/>
      <c r="M49" s="711"/>
      <c r="N49" s="712"/>
      <c r="O49" s="19"/>
      <c r="Q49" s="3"/>
      <c r="R49" s="3"/>
      <c r="S49" s="3"/>
      <c r="T49" s="3"/>
      <c r="U49" s="3"/>
      <c r="V49" s="3"/>
      <c r="W49" s="3"/>
      <c r="X49" s="3"/>
      <c r="Y49" s="3"/>
    </row>
    <row r="50" spans="1:25" ht="12.75" customHeight="1">
      <c r="A50" s="21"/>
      <c r="B50" s="713"/>
      <c r="C50" s="697"/>
      <c r="D50" s="697"/>
      <c r="E50" s="697"/>
      <c r="F50" s="697"/>
      <c r="G50" s="697"/>
      <c r="H50" s="697"/>
      <c r="I50" s="697"/>
      <c r="J50" s="697"/>
      <c r="K50" s="697"/>
      <c r="L50" s="697"/>
      <c r="M50" s="697"/>
      <c r="N50" s="714"/>
      <c r="O50" s="19"/>
      <c r="Q50" s="3"/>
      <c r="R50" s="3"/>
      <c r="S50" s="3"/>
      <c r="T50" s="3"/>
      <c r="U50" s="3"/>
      <c r="V50" s="3"/>
      <c r="W50" s="3"/>
      <c r="X50" s="3"/>
      <c r="Y50" s="3"/>
    </row>
    <row r="51" spans="1:25" ht="12.75" customHeight="1">
      <c r="A51" s="21"/>
      <c r="B51" s="715"/>
      <c r="C51" s="716"/>
      <c r="D51" s="716"/>
      <c r="E51" s="716"/>
      <c r="F51" s="716"/>
      <c r="G51" s="716"/>
      <c r="H51" s="716"/>
      <c r="I51" s="716"/>
      <c r="J51" s="716"/>
      <c r="K51" s="716"/>
      <c r="L51" s="716"/>
      <c r="M51" s="716"/>
      <c r="N51" s="717"/>
      <c r="O51" s="19"/>
      <c r="Q51" s="3"/>
      <c r="R51" s="3"/>
      <c r="S51" s="3"/>
      <c r="T51" s="3"/>
      <c r="U51" s="3"/>
      <c r="V51" s="3"/>
      <c r="W51" s="3"/>
      <c r="X51" s="3"/>
      <c r="Y51" s="3"/>
    </row>
    <row r="52" spans="1:25" ht="12.75" customHeight="1">
      <c r="A52" s="21"/>
      <c r="B52" s="141" t="s">
        <v>25</v>
      </c>
      <c r="C52" s="686"/>
      <c r="D52" s="687"/>
      <c r="E52" s="687"/>
      <c r="F52" s="687"/>
      <c r="G52" s="687"/>
      <c r="H52" s="687"/>
      <c r="I52" s="688"/>
      <c r="J52" s="689" t="s">
        <v>26</v>
      </c>
      <c r="K52" s="689"/>
      <c r="L52" s="689"/>
      <c r="M52" s="689"/>
      <c r="N52" s="80"/>
      <c r="O52" s="19"/>
      <c r="Q52" s="3"/>
      <c r="R52" s="3"/>
      <c r="S52" s="3"/>
      <c r="T52" s="3"/>
      <c r="U52" s="3"/>
      <c r="V52" s="3"/>
      <c r="W52" s="3"/>
      <c r="X52" s="3"/>
      <c r="Y52" s="3"/>
    </row>
    <row r="53" spans="1:25" ht="12.75" customHeight="1" thickBot="1">
      <c r="A53" s="21"/>
      <c r="B53" s="597" t="s">
        <v>27</v>
      </c>
      <c r="C53" s="598" t="s">
        <v>28</v>
      </c>
      <c r="D53" s="78" t="str">
        <f>IF(Fundamental!E3="","pending",Fundamental!E3)</f>
        <v>pending</v>
      </c>
      <c r="E53" s="598" t="s">
        <v>29</v>
      </c>
      <c r="F53" s="78" t="str">
        <f>IF(Fundamental!E4="","pending",Fundamental!E4)</f>
        <v>pending</v>
      </c>
      <c r="G53" s="599" t="s">
        <v>30</v>
      </c>
      <c r="H53" s="596" t="str">
        <f>IF(OR(Fundamental!I26,Fundamental!I25,Fundamental!I24,Fundamental!I23)=TRUE,"Attendance","pending")</f>
        <v>pending</v>
      </c>
      <c r="I53" s="596" t="str">
        <f>IF(OR(Fundamental!I26,Fundamental!I25,Fundamental!I24,Fundamental!I23)=TRUE,"Procedures","pending")</f>
        <v>pending</v>
      </c>
      <c r="J53" s="601" t="s">
        <v>31</v>
      </c>
      <c r="K53" s="596" t="str">
        <f>IF(OR(Fundamental!I29,Fundamental!I28,Fundamental!I27)=TRUE,"Punctuality","pending")</f>
        <v>pending</v>
      </c>
      <c r="L53" s="599" t="s">
        <v>32</v>
      </c>
      <c r="M53" s="596" t="str">
        <f>IF(OR(Fundamental!I32,Fundamental!I31,Fundamental!I30)=TRUE,"Paperwork","pending")</f>
        <v>pending</v>
      </c>
      <c r="N53" s="64" t="str">
        <f>IF(OR(Fundamental!I35,Fundamental!I34,Fundamental!I33)=TRUE,"Planning","pending")</f>
        <v>pending</v>
      </c>
      <c r="O53" s="19"/>
      <c r="Q53" s="3"/>
      <c r="R53" s="3"/>
      <c r="S53" s="3"/>
      <c r="T53" s="3"/>
      <c r="U53" s="3"/>
      <c r="V53" s="3"/>
      <c r="W53" s="3"/>
      <c r="X53" s="3"/>
      <c r="Y53" s="3"/>
    </row>
    <row r="54" spans="1:25" ht="12.75" customHeight="1">
      <c r="A54" s="21"/>
      <c r="B54" s="690" t="s">
        <v>33</v>
      </c>
      <c r="C54" s="691"/>
      <c r="D54" s="691"/>
      <c r="E54" s="691"/>
      <c r="F54" s="691"/>
      <c r="G54" s="691"/>
      <c r="H54" s="691"/>
      <c r="I54" s="691"/>
      <c r="J54" s="691"/>
      <c r="K54" s="691"/>
      <c r="L54" s="691"/>
      <c r="M54" s="691"/>
      <c r="N54" s="692"/>
      <c r="O54" s="19"/>
      <c r="Q54" s="3"/>
      <c r="R54" s="3"/>
      <c r="S54" s="3"/>
      <c r="T54" s="3"/>
      <c r="U54" s="3"/>
      <c r="V54" s="3"/>
      <c r="W54" s="3"/>
      <c r="X54" s="3"/>
      <c r="Y54" s="3"/>
    </row>
    <row r="55" spans="1:25" ht="12.75" customHeight="1">
      <c r="A55" s="21"/>
      <c r="B55" s="693"/>
      <c r="C55" s="694"/>
      <c r="D55" s="694"/>
      <c r="E55" s="694"/>
      <c r="F55" s="694"/>
      <c r="G55" s="694"/>
      <c r="H55" s="694"/>
      <c r="I55" s="694"/>
      <c r="J55" s="694"/>
      <c r="K55" s="694"/>
      <c r="L55" s="694"/>
      <c r="M55" s="694"/>
      <c r="N55" s="695"/>
      <c r="O55" s="19"/>
      <c r="Q55" s="3"/>
      <c r="R55" s="3"/>
      <c r="S55" s="3"/>
      <c r="T55" s="3"/>
      <c r="U55" s="3"/>
      <c r="V55" s="3"/>
      <c r="W55" s="3"/>
      <c r="X55" s="3"/>
      <c r="Y55" s="3"/>
    </row>
    <row r="56" spans="1:25" ht="12.75" customHeight="1">
      <c r="A56" s="21"/>
      <c r="B56" s="696"/>
      <c r="C56" s="697"/>
      <c r="D56" s="697"/>
      <c r="E56" s="697"/>
      <c r="F56" s="697"/>
      <c r="G56" s="697"/>
      <c r="H56" s="697"/>
      <c r="I56" s="697"/>
      <c r="J56" s="697"/>
      <c r="K56" s="697"/>
      <c r="L56" s="697"/>
      <c r="M56" s="697"/>
      <c r="N56" s="698"/>
      <c r="O56" s="19"/>
      <c r="Q56" s="3"/>
      <c r="R56" s="3"/>
      <c r="S56" s="3"/>
      <c r="T56" s="3"/>
      <c r="U56" s="3"/>
      <c r="V56" s="3"/>
      <c r="W56" s="3"/>
      <c r="X56" s="3"/>
      <c r="Y56" s="3"/>
    </row>
    <row r="57" spans="1:25" ht="12.75" customHeight="1">
      <c r="A57" s="21"/>
      <c r="B57" s="699"/>
      <c r="C57" s="700"/>
      <c r="D57" s="700"/>
      <c r="E57" s="700"/>
      <c r="F57" s="700"/>
      <c r="G57" s="700"/>
      <c r="H57" s="700"/>
      <c r="I57" s="700"/>
      <c r="J57" s="700"/>
      <c r="K57" s="700"/>
      <c r="L57" s="700"/>
      <c r="M57" s="700"/>
      <c r="N57" s="701"/>
      <c r="O57" s="19"/>
      <c r="Q57" s="3"/>
      <c r="R57" s="3"/>
      <c r="S57" s="3"/>
      <c r="T57" s="3"/>
      <c r="U57" s="3"/>
      <c r="V57" s="3"/>
      <c r="W57" s="3"/>
      <c r="X57" s="3"/>
      <c r="Y57" s="3"/>
    </row>
    <row r="58" spans="1:25" ht="12.75" customHeight="1">
      <c r="A58" s="21"/>
      <c r="B58" s="30" t="s">
        <v>34</v>
      </c>
      <c r="C58" s="702" t="str">
        <f>IF(C34="","",C34)</f>
        <v/>
      </c>
      <c r="D58" s="703"/>
      <c r="E58" s="703"/>
      <c r="F58" s="703"/>
      <c r="G58" s="703"/>
      <c r="H58" s="703"/>
      <c r="I58" s="704"/>
      <c r="J58" s="705" t="s">
        <v>48</v>
      </c>
      <c r="K58" s="706"/>
      <c r="L58" s="706"/>
      <c r="M58" s="706"/>
      <c r="N58" s="606"/>
      <c r="O58" s="19"/>
      <c r="P58" s="5" t="b">
        <v>0</v>
      </c>
      <c r="Q58" s="3"/>
      <c r="R58" s="3"/>
      <c r="S58" s="3"/>
      <c r="T58" s="3"/>
      <c r="U58" s="3"/>
      <c r="V58" s="3"/>
      <c r="W58" s="3"/>
      <c r="X58" s="3"/>
      <c r="Y58" s="3"/>
    </row>
    <row r="59" spans="1:25" ht="12.75" customHeight="1" thickBot="1">
      <c r="A59" s="21"/>
      <c r="B59" s="31" t="s">
        <v>36</v>
      </c>
      <c r="C59" s="679" t="str">
        <f>IF(C35="","",C35)</f>
        <v/>
      </c>
      <c r="D59" s="680"/>
      <c r="E59" s="680"/>
      <c r="F59" s="680"/>
      <c r="G59" s="680"/>
      <c r="H59" s="680"/>
      <c r="I59" s="681"/>
      <c r="J59" s="682" t="s">
        <v>49</v>
      </c>
      <c r="K59" s="682"/>
      <c r="L59" s="682"/>
      <c r="M59" s="682"/>
      <c r="N59" s="607"/>
      <c r="O59" s="19"/>
      <c r="P59" s="5" t="b">
        <v>0</v>
      </c>
      <c r="Q59" s="3"/>
      <c r="R59" s="3"/>
      <c r="S59" s="3"/>
      <c r="T59" s="3"/>
      <c r="U59" s="3"/>
      <c r="V59" s="3"/>
      <c r="W59" s="3"/>
      <c r="X59" s="3"/>
      <c r="Y59" s="3"/>
    </row>
    <row r="60" spans="1:25">
      <c r="A60" s="21"/>
      <c r="B60" s="22"/>
      <c r="C60" s="22"/>
      <c r="D60" s="22"/>
      <c r="E60" s="22"/>
      <c r="F60" s="22"/>
      <c r="G60" s="22"/>
      <c r="H60" s="22"/>
      <c r="I60" s="22"/>
      <c r="J60" s="22"/>
      <c r="K60" s="22"/>
      <c r="L60" s="22"/>
      <c r="M60" s="22"/>
      <c r="N60" s="22"/>
      <c r="O60" s="19"/>
      <c r="Q60" s="3"/>
      <c r="R60" s="3"/>
      <c r="S60" s="3"/>
      <c r="T60" s="3"/>
      <c r="U60" s="3"/>
      <c r="V60" s="3"/>
      <c r="W60" s="3"/>
      <c r="X60" s="3"/>
      <c r="Y60" s="3"/>
    </row>
  </sheetData>
  <sheetProtection algorithmName="SHA-512" hashValue="JksFTBo9sp9Bt3wiHfO+7smpXGAUzfHthWSNLN0taiDnnjjaXVs6+wywCUd6Za97gLS5wbsjEYy07PCAP+D3ZQ==" saltValue="zT0cx7x8zRJikJC3HGVz7g==" spinCount="100000" sheet="1" objects="1" scenarios="1" selectLockedCells="1"/>
  <mergeCells count="50">
    <mergeCell ref="B48:N48"/>
    <mergeCell ref="C40:I40"/>
    <mergeCell ref="J40:M40"/>
    <mergeCell ref="B1:N1"/>
    <mergeCell ref="B19:N19"/>
    <mergeCell ref="C20:J20"/>
    <mergeCell ref="L20:N20"/>
    <mergeCell ref="B14:N15"/>
    <mergeCell ref="C11:I11"/>
    <mergeCell ref="B13:N13"/>
    <mergeCell ref="C16:I16"/>
    <mergeCell ref="C17:I17"/>
    <mergeCell ref="J16:M16"/>
    <mergeCell ref="J17:M17"/>
    <mergeCell ref="L3:N3"/>
    <mergeCell ref="B2:N2"/>
    <mergeCell ref="D37:N37"/>
    <mergeCell ref="D38:N39"/>
    <mergeCell ref="B9:N10"/>
    <mergeCell ref="J11:M11"/>
    <mergeCell ref="C43:J43"/>
    <mergeCell ref="L43:N43"/>
    <mergeCell ref="C34:I34"/>
    <mergeCell ref="J34:M34"/>
    <mergeCell ref="C35:I35"/>
    <mergeCell ref="J35:M35"/>
    <mergeCell ref="B25:N27"/>
    <mergeCell ref="B31:N33"/>
    <mergeCell ref="C3:J3"/>
    <mergeCell ref="B24:N24"/>
    <mergeCell ref="C28:I28"/>
    <mergeCell ref="J28:M28"/>
    <mergeCell ref="B30:N30"/>
    <mergeCell ref="B8:N8"/>
    <mergeCell ref="C59:I59"/>
    <mergeCell ref="J59:M59"/>
    <mergeCell ref="D4:E4"/>
    <mergeCell ref="F4:H4"/>
    <mergeCell ref="F21:H21"/>
    <mergeCell ref="D21:E21"/>
    <mergeCell ref="D44:E44"/>
    <mergeCell ref="F44:H44"/>
    <mergeCell ref="C52:I52"/>
    <mergeCell ref="J52:M52"/>
    <mergeCell ref="B54:N54"/>
    <mergeCell ref="B55:N57"/>
    <mergeCell ref="C58:I58"/>
    <mergeCell ref="J58:M58"/>
    <mergeCell ref="B42:N42"/>
    <mergeCell ref="B49:N51"/>
  </mergeCells>
  <conditionalFormatting sqref="J16 N16">
    <cfRule type="expression" dxfId="587" priority="187">
      <formula>$P$16=TRUE</formula>
    </cfRule>
  </conditionalFormatting>
  <conditionalFormatting sqref="J17 N17">
    <cfRule type="expression" dxfId="586" priority="186">
      <formula>$P$17=TRUE</formula>
    </cfRule>
  </conditionalFormatting>
  <conditionalFormatting sqref="B23">
    <cfRule type="containsText" dxfId="585" priority="184" stopIfTrue="1" operator="containsText" text="Not Met">
      <formula>NOT(ISERROR(SEARCH("Not Met",B23)))</formula>
    </cfRule>
  </conditionalFormatting>
  <conditionalFormatting sqref="C23:J23">
    <cfRule type="containsText" dxfId="584" priority="182" stopIfTrue="1" operator="containsText" text="Not Met">
      <formula>NOT(ISERROR(SEARCH("Not Met",C23)))</formula>
    </cfRule>
    <cfRule type="beginsWith" dxfId="583" priority="183" operator="beginsWith" text="M">
      <formula>LEFT(C23,LEN("M"))="M"</formula>
    </cfRule>
  </conditionalFormatting>
  <conditionalFormatting sqref="J28 N28 N52">
    <cfRule type="expression" dxfId="582" priority="170">
      <formula>$P$28=TRUE</formula>
    </cfRule>
  </conditionalFormatting>
  <conditionalFormatting sqref="K4:K7">
    <cfRule type="notContainsBlanks" dxfId="581" priority="147">
      <formula>LEN(TRIM(K4))&gt;0</formula>
    </cfRule>
  </conditionalFormatting>
  <conditionalFormatting sqref="K21:K23">
    <cfRule type="notContainsBlanks" dxfId="580" priority="146">
      <formula>LEN(TRIM(K21))&gt;0</formula>
    </cfRule>
  </conditionalFormatting>
  <conditionalFormatting sqref="G12 G29 G53:H53">
    <cfRule type="containsText" dxfId="579" priority="144" operator="containsText" text="minor">
      <formula>NOT(ISERROR(SEARCH("minor",G12)))</formula>
    </cfRule>
    <cfRule type="containsText" dxfId="578" priority="145" operator="containsText" text="major">
      <formula>NOT(ISERROR(SEARCH("major",G12)))</formula>
    </cfRule>
  </conditionalFormatting>
  <conditionalFormatting sqref="J11:N11">
    <cfRule type="expression" dxfId="577" priority="135">
      <formula>$P$11</formula>
    </cfRule>
  </conditionalFormatting>
  <conditionalFormatting sqref="D12">
    <cfRule type="containsText" dxfId="576" priority="77" stopIfTrue="1" operator="containsText" text="pending">
      <formula>NOT(ISERROR(SEARCH("pending",D12)))</formula>
    </cfRule>
    <cfRule type="cellIs" dxfId="575" priority="113" operator="greaterThanOrEqual">
      <formula>10</formula>
    </cfRule>
    <cfRule type="cellIs" dxfId="574" priority="115" operator="between">
      <formula>3</formula>
      <formula>6</formula>
    </cfRule>
    <cfRule type="cellIs" dxfId="573" priority="132" operator="between">
      <formula>6</formula>
      <formula>9</formula>
    </cfRule>
    <cfRule type="cellIs" dxfId="572" priority="133" operator="between">
      <formula>0</formula>
      <formula>2</formula>
    </cfRule>
  </conditionalFormatting>
  <conditionalFormatting sqref="F12">
    <cfRule type="containsText" dxfId="571" priority="109" stopIfTrue="1" operator="containsText" text="pending">
      <formula>NOT(ISERROR(SEARCH("pending",F12)))</formula>
    </cfRule>
    <cfRule type="cellIs" dxfId="570" priority="110" operator="equal">
      <formula>0</formula>
    </cfRule>
    <cfRule type="cellIs" dxfId="569" priority="111" operator="greaterThanOrEqual">
      <formula>1</formula>
    </cfRule>
    <cfRule type="cellIs" dxfId="568" priority="112" operator="between">
      <formula>3</formula>
      <formula>4</formula>
    </cfRule>
  </conditionalFormatting>
  <conditionalFormatting sqref="F29">
    <cfRule type="containsText" dxfId="567" priority="78" stopIfTrue="1" operator="containsText" text="pending">
      <formula>NOT(ISERROR(SEARCH("pending",F29)))</formula>
    </cfRule>
    <cfRule type="cellIs" dxfId="566" priority="79" operator="equal">
      <formula>0</formula>
    </cfRule>
    <cfRule type="cellIs" dxfId="565" priority="80" operator="greaterThanOrEqual">
      <formula>1</formula>
    </cfRule>
    <cfRule type="cellIs" dxfId="564" priority="81" operator="between">
      <formula>3</formula>
      <formula>4</formula>
    </cfRule>
  </conditionalFormatting>
  <conditionalFormatting sqref="D29">
    <cfRule type="containsText" dxfId="563" priority="72" stopIfTrue="1" operator="containsText" text="pending">
      <formula>NOT(ISERROR(SEARCH("pending",D29)))</formula>
    </cfRule>
    <cfRule type="cellIs" dxfId="562" priority="73" operator="greaterThanOrEqual">
      <formula>10</formula>
    </cfRule>
    <cfRule type="cellIs" dxfId="561" priority="74" operator="between">
      <formula>4</formula>
      <formula>6</formula>
    </cfRule>
    <cfRule type="cellIs" dxfId="560" priority="75" operator="between">
      <formula>7</formula>
      <formula>9</formula>
    </cfRule>
    <cfRule type="cellIs" dxfId="559" priority="76" operator="between">
      <formula>0</formula>
      <formula>3</formula>
    </cfRule>
  </conditionalFormatting>
  <conditionalFormatting sqref="C7:J7">
    <cfRule type="beginsWith" dxfId="558" priority="150" operator="beginsWith" text="M">
      <formula>LEFT(C7,LEN("M"))="M"</formula>
    </cfRule>
    <cfRule type="containsText" dxfId="557" priority="151" operator="containsText" text="Not Yet">
      <formula>NOT(ISERROR(SEARCH("Not Yet",C7)))</formula>
    </cfRule>
  </conditionalFormatting>
  <conditionalFormatting sqref="C6:J6">
    <cfRule type="containsText" dxfId="556" priority="62" operator="containsText" text="On Track">
      <formula>NOT(ISERROR(SEARCH("On Track",C6)))</formula>
    </cfRule>
    <cfRule type="containsText" dxfId="555" priority="63" operator="containsText" text="No">
      <formula>NOT(ISERROR(SEARCH("No",C6)))</formula>
    </cfRule>
  </conditionalFormatting>
  <conditionalFormatting sqref="B47">
    <cfRule type="containsText" dxfId="554" priority="52" stopIfTrue="1" operator="containsText" text="Not Met">
      <formula>NOT(ISERROR(SEARCH("Not Met",B47)))</formula>
    </cfRule>
  </conditionalFormatting>
  <conditionalFormatting sqref="J52">
    <cfRule type="expression" dxfId="553" priority="47">
      <formula>$P$28=TRUE</formula>
    </cfRule>
  </conditionalFormatting>
  <conditionalFormatting sqref="J59:N59">
    <cfRule type="expression" dxfId="552" priority="46">
      <formula>$P$59</formula>
    </cfRule>
  </conditionalFormatting>
  <conditionalFormatting sqref="J58:N58">
    <cfRule type="expression" dxfId="551" priority="45">
      <formula>$P$58</formula>
    </cfRule>
  </conditionalFormatting>
  <conditionalFormatting sqref="K44:K47">
    <cfRule type="notContainsBlanks" dxfId="550" priority="32">
      <formula>LEN(TRIM(K44))&gt;0</formula>
    </cfRule>
  </conditionalFormatting>
  <conditionalFormatting sqref="F53">
    <cfRule type="containsText" dxfId="549" priority="13" stopIfTrue="1" operator="containsText" text="pending">
      <formula>NOT(ISERROR(SEARCH("pending",F53)))</formula>
    </cfRule>
    <cfRule type="cellIs" dxfId="548" priority="14" operator="equal">
      <formula>0</formula>
    </cfRule>
    <cfRule type="cellIs" dxfId="547" priority="15" operator="greaterThanOrEqual">
      <formula>1</formula>
    </cfRule>
    <cfRule type="cellIs" dxfId="546" priority="16" operator="between">
      <formula>3</formula>
      <formula>4</formula>
    </cfRule>
  </conditionalFormatting>
  <conditionalFormatting sqref="D53">
    <cfRule type="containsText" dxfId="545" priority="8" stopIfTrue="1" operator="containsText" text="pending">
      <formula>NOT(ISERROR(SEARCH("pending",D53)))</formula>
    </cfRule>
    <cfRule type="cellIs" dxfId="544" priority="9" operator="greaterThanOrEqual">
      <formula>10</formula>
    </cfRule>
    <cfRule type="cellIs" dxfId="543" priority="10" operator="between">
      <formula>3</formula>
      <formula>4</formula>
    </cfRule>
    <cfRule type="cellIs" dxfId="542" priority="11" operator="between">
      <formula>5</formula>
      <formula>10</formula>
    </cfRule>
    <cfRule type="cellIs" dxfId="541" priority="12" operator="between">
      <formula>0</formula>
      <formula>2</formula>
    </cfRule>
  </conditionalFormatting>
  <conditionalFormatting sqref="L23:N23">
    <cfRule type="containsText" dxfId="540" priority="152" stopIfTrue="1" operator="containsText" text="Not Met">
      <formula>NOT(ISERROR(SEARCH("Not Met",L23)))</formula>
    </cfRule>
    <cfRule type="containsText" dxfId="539" priority="153" operator="containsText" text="Met">
      <formula>NOT(ISERROR(SEARCH("Met",L23)))</formula>
    </cfRule>
  </conditionalFormatting>
  <conditionalFormatting sqref="L47:N47">
    <cfRule type="containsText" dxfId="538" priority="35" stopIfTrue="1" operator="containsText" text="Not Met">
      <formula>NOT(ISERROR(SEARCH("Not Met",L47)))</formula>
    </cfRule>
    <cfRule type="containsText" dxfId="537" priority="36" operator="containsText" text="Met">
      <formula>NOT(ISERROR(SEARCH("Met",L47)))</formula>
    </cfRule>
  </conditionalFormatting>
  <conditionalFormatting sqref="C47:J47">
    <cfRule type="containsText" dxfId="536" priority="33" stopIfTrue="1" operator="containsText" text="Not Met">
      <formula>NOT(ISERROR(SEARCH("Not Met",C47)))</formula>
    </cfRule>
    <cfRule type="containsText" dxfId="535" priority="34" operator="containsText" text="Met">
      <formula>NOT(ISERROR(SEARCH("Met",C47)))</formula>
    </cfRule>
  </conditionalFormatting>
  <conditionalFormatting sqref="B23">
    <cfRule type="containsText" dxfId="534" priority="185" operator="containsText" text="Meeting">
      <formula>NOT(ISERROR(SEARCH("Meeting",B23)))</formula>
    </cfRule>
  </conditionalFormatting>
  <conditionalFormatting sqref="B47">
    <cfRule type="containsText" dxfId="533" priority="53" operator="containsText" text="Met">
      <formula>NOT(ISERROR(SEARCH("Met",B47)))</formula>
    </cfRule>
  </conditionalFormatting>
  <conditionalFormatting sqref="J34 N34">
    <cfRule type="expression" dxfId="532" priority="7">
      <formula>$P$34</formula>
    </cfRule>
  </conditionalFormatting>
  <conditionalFormatting sqref="B39">
    <cfRule type="containsText" dxfId="531" priority="4" stopIfTrue="1" operator="containsText" text="Not Met">
      <formula>NOT(ISERROR(SEARCH("Not Met",B39)))</formula>
    </cfRule>
  </conditionalFormatting>
  <conditionalFormatting sqref="C39">
    <cfRule type="containsText" dxfId="530" priority="2" stopIfTrue="1" operator="containsText" text="Not Met">
      <formula>NOT(ISERROR(SEARCH("Not Met",C39)))</formula>
    </cfRule>
    <cfRule type="containsText" dxfId="529" priority="3" operator="containsText" text="Met">
      <formula>NOT(ISERROR(SEARCH("Met",C39)))</formula>
    </cfRule>
  </conditionalFormatting>
  <conditionalFormatting sqref="B39">
    <cfRule type="containsText" dxfId="528" priority="5" operator="containsText" text="Met">
      <formula>NOT(ISERROR(SEARCH("Met",B39)))</formula>
    </cfRule>
  </conditionalFormatting>
  <conditionalFormatting sqref="J40 N40">
    <cfRule type="expression" dxfId="527" priority="1">
      <formula>$P$40=TRUE</formula>
    </cfRule>
  </conditionalFormatting>
  <pageMargins left="0.7" right="0.7" top="0.75" bottom="0.75" header="0.3" footer="0.3"/>
  <pageSetup paperSize="9" scale="52" orientation="portrait" r:id="rId1"/>
  <ignoredErrors>
    <ignoredError sqref="M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13</xdr:col>
                    <xdr:colOff>28575</xdr:colOff>
                    <xdr:row>9</xdr:row>
                    <xdr:rowOff>161925</xdr:rowOff>
                  </from>
                  <to>
                    <xdr:col>13</xdr:col>
                    <xdr:colOff>733425</xdr:colOff>
                    <xdr:row>11</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13</xdr:col>
                    <xdr:colOff>47625</xdr:colOff>
                    <xdr:row>15</xdr:row>
                    <xdr:rowOff>19050</xdr:rowOff>
                  </from>
                  <to>
                    <xdr:col>13</xdr:col>
                    <xdr:colOff>685800</xdr:colOff>
                    <xdr:row>15</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13</xdr:col>
                    <xdr:colOff>47625</xdr:colOff>
                    <xdr:row>15</xdr:row>
                    <xdr:rowOff>152400</xdr:rowOff>
                  </from>
                  <to>
                    <xdr:col>13</xdr:col>
                    <xdr:colOff>742950</xdr:colOff>
                    <xdr:row>17</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13</xdr:col>
                    <xdr:colOff>19050</xdr:colOff>
                    <xdr:row>26</xdr:row>
                    <xdr:rowOff>161925</xdr:rowOff>
                  </from>
                  <to>
                    <xdr:col>13</xdr:col>
                    <xdr:colOff>723900</xdr:colOff>
                    <xdr:row>28</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13</xdr:col>
                    <xdr:colOff>38100</xdr:colOff>
                    <xdr:row>33</xdr:row>
                    <xdr:rowOff>19050</xdr:rowOff>
                  </from>
                  <to>
                    <xdr:col>13</xdr:col>
                    <xdr:colOff>676275</xdr:colOff>
                    <xdr:row>33</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13</xdr:col>
                    <xdr:colOff>38100</xdr:colOff>
                    <xdr:row>33</xdr:row>
                    <xdr:rowOff>161925</xdr:rowOff>
                  </from>
                  <to>
                    <xdr:col>13</xdr:col>
                    <xdr:colOff>733425</xdr:colOff>
                    <xdr:row>35</xdr:row>
                    <xdr:rowOff>0</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13</xdr:col>
                    <xdr:colOff>19050</xdr:colOff>
                    <xdr:row>50</xdr:row>
                    <xdr:rowOff>161925</xdr:rowOff>
                  </from>
                  <to>
                    <xdr:col>13</xdr:col>
                    <xdr:colOff>723900</xdr:colOff>
                    <xdr:row>52</xdr:row>
                    <xdr:rowOff>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13</xdr:col>
                    <xdr:colOff>38100</xdr:colOff>
                    <xdr:row>57</xdr:row>
                    <xdr:rowOff>19050</xdr:rowOff>
                  </from>
                  <to>
                    <xdr:col>13</xdr:col>
                    <xdr:colOff>676275</xdr:colOff>
                    <xdr:row>57</xdr:row>
                    <xdr:rowOff>142875</xdr:rowOff>
                  </to>
                </anchor>
              </controlPr>
            </control>
          </mc:Choice>
        </mc:AlternateContent>
        <mc:AlternateContent xmlns:mc="http://schemas.openxmlformats.org/markup-compatibility/2006">
          <mc:Choice Requires="x14">
            <control shapeId="2070" r:id="rId12" name="Check Box 22">
              <controlPr locked="0" defaultSize="0" autoFill="0" autoLine="0" autoPict="0">
                <anchor moveWithCells="1">
                  <from>
                    <xdr:col>13</xdr:col>
                    <xdr:colOff>38100</xdr:colOff>
                    <xdr:row>57</xdr:row>
                    <xdr:rowOff>161925</xdr:rowOff>
                  </from>
                  <to>
                    <xdr:col>13</xdr:col>
                    <xdr:colOff>733425</xdr:colOff>
                    <xdr:row>59</xdr:row>
                    <xdr:rowOff>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13</xdr:col>
                    <xdr:colOff>19050</xdr:colOff>
                    <xdr:row>38</xdr:row>
                    <xdr:rowOff>161925</xdr:rowOff>
                  </from>
                  <to>
                    <xdr:col>13</xdr:col>
                    <xdr:colOff>723900</xdr:colOff>
                    <xdr:row>40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stopIfTrue="1" id="{603A037F-7048-4E73-89FF-8FAC75858191}">
            <xm:f>'B CCF5 (PPC)'!$M$21</xm:f>
            <x14:dxf>
              <fill>
                <patternFill>
                  <bgColor rgb="FFFFAFAF"/>
                </patternFill>
              </fill>
            </x14:dxf>
          </x14:cfRule>
          <x14:cfRule type="expression" priority="205" id="{47C3AD9A-1DC6-4CA9-8E18-DF36EDB31187}">
            <xm:f>'B CCF5 (PPC)'!$L$21</xm:f>
            <x14:dxf>
              <fill>
                <patternFill>
                  <bgColor theme="9" tint="0.79998168889431442"/>
                </patternFill>
              </fill>
            </x14:dxf>
          </x14:cfRule>
          <xm:sqref>B6:B7</xm:sqref>
        </x14:conditionalFormatting>
        <x14:conditionalFormatting xmlns:xm="http://schemas.microsoft.com/office/excel/2006/main">
          <x14:cfRule type="expression" priority="194" stopIfTrue="1" id="{A6E4A454-4988-4EDB-A90E-FAC6AE4C5081}">
            <xm:f>Fundamental!$I$27=TRUE</xm:f>
            <x14:dxf>
              <fill>
                <patternFill>
                  <bgColor theme="5" tint="0.79998168889431442"/>
                </patternFill>
              </fill>
            </x14:dxf>
          </x14:cfRule>
          <x14:cfRule type="expression" priority="197" id="{85F1FC29-6BC9-46EC-9F1E-F6113505ECC4}">
            <xm:f>Fundamental!$I$25=TRUE</xm:f>
            <x14:dxf>
              <fill>
                <patternFill>
                  <bgColor theme="9" tint="0.79998168889431442"/>
                </patternFill>
              </fill>
            </x14:dxf>
          </x14:cfRule>
          <xm:sqref>L6:L7</xm:sqref>
        </x14:conditionalFormatting>
        <x14:conditionalFormatting xmlns:xm="http://schemas.microsoft.com/office/excel/2006/main">
          <x14:cfRule type="expression" priority="192" stopIfTrue="1" id="{9F4F357C-8017-40D5-B3DB-B5AE5D780715}">
            <xm:f>Fundamental!$I$30=TRUE</xm:f>
            <x14:dxf>
              <fill>
                <patternFill>
                  <bgColor theme="5" tint="0.79998168889431442"/>
                </patternFill>
              </fill>
            </x14:dxf>
          </x14:cfRule>
          <x14:cfRule type="expression" priority="193" id="{39A45BC8-6A71-4B2B-8B2E-F8E636D3629B}">
            <xm:f>Fundamental!$I$28=TRUE</xm:f>
            <x14:dxf>
              <fill>
                <patternFill>
                  <bgColor theme="9" tint="0.79998168889431442"/>
                </patternFill>
              </fill>
            </x14:dxf>
          </x14:cfRule>
          <xm:sqref>M6:M7</xm:sqref>
        </x14:conditionalFormatting>
        <x14:conditionalFormatting xmlns:xm="http://schemas.microsoft.com/office/excel/2006/main">
          <x14:cfRule type="expression" priority="190" stopIfTrue="1" id="{521D3C81-CE55-49FB-87A0-B7B4843A49E2}">
            <xm:f>Fundamental!$I$33=TRUE</xm:f>
            <x14:dxf>
              <fill>
                <patternFill>
                  <bgColor theme="5" tint="0.79998168889431442"/>
                </patternFill>
              </fill>
            </x14:dxf>
          </x14:cfRule>
          <x14:cfRule type="expression" priority="191" id="{46F6B4E9-B3D0-49B8-8159-C3FD5C7AAEB4}">
            <xm:f>Fundamental!$I$31=TRUE</xm:f>
            <x14:dxf>
              <fill>
                <patternFill>
                  <bgColor theme="9" tint="0.79998168889431442"/>
                </patternFill>
              </fill>
            </x14:dxf>
          </x14:cfRule>
          <xm:sqref>N6:N7</xm:sqref>
        </x14:conditionalFormatting>
        <x14:conditionalFormatting xmlns:xm="http://schemas.microsoft.com/office/excel/2006/main">
          <x14:cfRule type="expression" priority="122" stopIfTrue="1" id="{A0EE1F14-5A93-4B83-B616-4569B25515C1}">
            <xm:f>Fundamental!$H$11</xm:f>
            <x14:dxf>
              <fill>
                <patternFill>
                  <bgColor rgb="FFFFCDE6"/>
                </patternFill>
              </fill>
            </x14:dxf>
          </x14:cfRule>
          <x14:cfRule type="expression" priority="123" stopIfTrue="1" id="{CDB8548F-A33B-4E54-A7E0-D4AC2C590751}">
            <xm:f>Fundamental!$H$10</xm:f>
            <x14:dxf>
              <fill>
                <patternFill>
                  <bgColor theme="5" tint="0.79998168889431442"/>
                </patternFill>
              </fill>
            </x14:dxf>
          </x14:cfRule>
          <x14:cfRule type="expression" priority="124" id="{61EE10CB-9BCE-4328-91D5-C661A393315E}">
            <xm:f>Fundamental!$H$9</xm:f>
            <x14:dxf>
              <fill>
                <patternFill>
                  <bgColor theme="9" tint="0.79998168889431442"/>
                </patternFill>
              </fill>
            </x14:dxf>
          </x14:cfRule>
          <xm:sqref>K12</xm:sqref>
        </x14:conditionalFormatting>
        <x14:conditionalFormatting xmlns:xm="http://schemas.microsoft.com/office/excel/2006/main">
          <x14:cfRule type="expression" priority="119" stopIfTrue="1" id="{4A804CB1-DFC9-4DAD-B204-FD63EA809F8D}">
            <xm:f>Fundamental!$H$14</xm:f>
            <x14:dxf>
              <fill>
                <patternFill>
                  <bgColor rgb="FFFFCDE6"/>
                </patternFill>
              </fill>
            </x14:dxf>
          </x14:cfRule>
          <x14:cfRule type="expression" priority="120" stopIfTrue="1" id="{D93030AA-9B99-4E31-A36F-3DFC4D500550}">
            <xm:f>Fundamental!$H$13</xm:f>
            <x14:dxf>
              <fill>
                <patternFill>
                  <bgColor theme="5" tint="0.79998168889431442"/>
                </patternFill>
              </fill>
            </x14:dxf>
          </x14:cfRule>
          <x14:cfRule type="expression" priority="121" id="{BDE8543C-CFA1-4D7B-8503-D8BBF8A1BAFE}">
            <xm:f>Fundamental!$H$12</xm:f>
            <x14:dxf>
              <fill>
                <patternFill>
                  <bgColor theme="9" tint="0.79998168889431442"/>
                </patternFill>
              </fill>
            </x14:dxf>
          </x14:cfRule>
          <xm:sqref>M12</xm:sqref>
        </x14:conditionalFormatting>
        <x14:conditionalFormatting xmlns:xm="http://schemas.microsoft.com/office/excel/2006/main">
          <x14:cfRule type="expression" priority="116" stopIfTrue="1" id="{D9BEA8B4-FED3-46F2-AA0A-F92DEBDD6201}">
            <xm:f>Fundamental!$H$17</xm:f>
            <x14:dxf>
              <fill>
                <patternFill>
                  <bgColor rgb="FFFFCDE6"/>
                </patternFill>
              </fill>
            </x14:dxf>
          </x14:cfRule>
          <x14:cfRule type="expression" priority="117" stopIfTrue="1" id="{887AE6B7-1A95-45BF-99A1-2ADD435ABA41}">
            <xm:f>Fundamental!$H$16</xm:f>
            <x14:dxf>
              <fill>
                <patternFill>
                  <bgColor theme="5" tint="0.79998168889431442"/>
                </patternFill>
              </fill>
            </x14:dxf>
          </x14:cfRule>
          <x14:cfRule type="expression" priority="118" id="{96145F25-90AE-43FE-B2E5-9A5EF28D15B2}">
            <xm:f>Fundamental!$H$15</xm:f>
            <x14:dxf>
              <fill>
                <patternFill>
                  <bgColor theme="9" tint="0.79998168889431442"/>
                </patternFill>
              </fill>
            </x14:dxf>
          </x14:cfRule>
          <xm:sqref>N12</xm:sqref>
        </x14:conditionalFormatting>
        <x14:conditionalFormatting xmlns:xm="http://schemas.microsoft.com/office/excel/2006/main">
          <x14:cfRule type="expression" priority="98" stopIfTrue="1" id="{1207A5FB-E74F-40C9-924F-9E6D1BD1304B}">
            <xm:f>Fundamental!$I$11</xm:f>
            <x14:dxf>
              <fill>
                <patternFill>
                  <bgColor rgb="FFFFCDE6"/>
                </patternFill>
              </fill>
            </x14:dxf>
          </x14:cfRule>
          <x14:cfRule type="expression" priority="99" stopIfTrue="1" id="{51DE663D-7E12-4CB4-9937-F14DFDCE9E0F}">
            <xm:f>Fundamental!$I$10</xm:f>
            <x14:dxf>
              <fill>
                <patternFill>
                  <bgColor theme="5" tint="0.79998168889431442"/>
                </patternFill>
              </fill>
            </x14:dxf>
          </x14:cfRule>
          <x14:cfRule type="expression" priority="100" id="{D805B2FF-1BA1-4CEE-A4F9-36CEB43B1FB5}">
            <xm:f>Fundamental!$I$9</xm:f>
            <x14:dxf>
              <fill>
                <patternFill>
                  <bgColor theme="9" tint="0.79998168889431442"/>
                </patternFill>
              </fill>
            </x14:dxf>
          </x14:cfRule>
          <xm:sqref>K29</xm:sqref>
        </x14:conditionalFormatting>
        <x14:conditionalFormatting xmlns:xm="http://schemas.microsoft.com/office/excel/2006/main">
          <x14:cfRule type="expression" priority="95" stopIfTrue="1" id="{03905D60-AE62-496D-9570-5E668C80FD87}">
            <xm:f>Fundamental!$I$14</xm:f>
            <x14:dxf>
              <fill>
                <patternFill>
                  <bgColor rgb="FFFFCDE6"/>
                </patternFill>
              </fill>
            </x14:dxf>
          </x14:cfRule>
          <x14:cfRule type="expression" priority="96" stopIfTrue="1" id="{9672F570-1684-459F-A706-6D404A8EC120}">
            <xm:f>Fundamental!$I$13</xm:f>
            <x14:dxf>
              <fill>
                <patternFill>
                  <bgColor theme="5" tint="0.79998168889431442"/>
                </patternFill>
              </fill>
            </x14:dxf>
          </x14:cfRule>
          <x14:cfRule type="expression" priority="97" id="{5D9D7FD3-9FE6-40CE-ACFD-5B155AB06F1B}">
            <xm:f>Fundamental!$I$12</xm:f>
            <x14:dxf>
              <fill>
                <patternFill>
                  <bgColor theme="9" tint="0.79998168889431442"/>
                </patternFill>
              </fill>
            </x14:dxf>
          </x14:cfRule>
          <xm:sqref>M29</xm:sqref>
        </x14:conditionalFormatting>
        <x14:conditionalFormatting xmlns:xm="http://schemas.microsoft.com/office/excel/2006/main">
          <x14:cfRule type="expression" priority="92" stopIfTrue="1" id="{95C8226F-66FB-4748-ABF3-18D7FED959AD}">
            <xm:f>Fundamental!$I$17</xm:f>
            <x14:dxf>
              <fill>
                <patternFill>
                  <bgColor rgb="FFFFCDE6"/>
                </patternFill>
              </fill>
            </x14:dxf>
          </x14:cfRule>
          <x14:cfRule type="expression" priority="93" stopIfTrue="1" id="{E822FB97-0900-4357-ABEA-25AA7D65D966}">
            <xm:f>Fundamental!$I$16</xm:f>
            <x14:dxf>
              <fill>
                <patternFill>
                  <bgColor theme="5" tint="0.79998168889431442"/>
                </patternFill>
              </fill>
            </x14:dxf>
          </x14:cfRule>
          <x14:cfRule type="expression" priority="94" id="{D1832785-0A39-4B89-B5A7-9BFA1F439AF2}">
            <xm:f>Fundamental!$I$15</xm:f>
            <x14:dxf>
              <fill>
                <patternFill>
                  <bgColor theme="9" tint="0.79998168889431442"/>
                </patternFill>
              </fill>
            </x14:dxf>
          </x14:cfRule>
          <xm:sqref>N29</xm:sqref>
        </x14:conditionalFormatting>
        <x14:conditionalFormatting xmlns:xm="http://schemas.microsoft.com/office/excel/2006/main">
          <x14:cfRule type="expression" priority="26" stopIfTrue="1" id="{D45B446B-D8A2-42C7-B313-BD86C5D386F6}">
            <xm:f>Fundamental!$I$8</xm:f>
            <x14:dxf>
              <fill>
                <patternFill>
                  <bgColor rgb="FFFFCDE6"/>
                </patternFill>
              </fill>
            </x14:dxf>
          </x14:cfRule>
          <x14:cfRule type="expression" priority="27" stopIfTrue="1" id="{7C88443F-C46E-4F1E-BE6F-6D0F20C586BF}">
            <xm:f>Fundamental!$I$7</xm:f>
            <x14:dxf>
              <fill>
                <patternFill>
                  <bgColor theme="5" tint="0.79998168889431442"/>
                </patternFill>
              </fill>
            </x14:dxf>
          </x14:cfRule>
          <x14:cfRule type="expression" priority="28" id="{FE0E99E0-A994-4125-B4B7-172038068B0D}">
            <xm:f>Fundamental!$I$6</xm:f>
            <x14:dxf>
              <fill>
                <patternFill>
                  <bgColor theme="9" tint="0.79998168889431442"/>
                </patternFill>
              </fill>
            </x14:dxf>
          </x14:cfRule>
          <x14:cfRule type="expression" priority="29" id="{74827475-07E5-43BB-8CAD-57BB60B2BD91}">
            <xm:f>Fundamental!$I$5</xm:f>
            <x14:dxf>
              <fill>
                <patternFill>
                  <bgColor theme="9" tint="0.79998168889431442"/>
                </patternFill>
              </fill>
            </x14:dxf>
          </x14:cfRule>
          <xm:sqref>I53</xm:sqref>
        </x14:conditionalFormatting>
        <x14:conditionalFormatting xmlns:xm="http://schemas.microsoft.com/office/excel/2006/main">
          <x14:cfRule type="expression" priority="23" stopIfTrue="1" id="{B9EE07C1-8E54-445A-A471-9AF1AE183DDC}">
            <xm:f>Fundamental!$I$11</xm:f>
            <x14:dxf>
              <fill>
                <patternFill>
                  <bgColor rgb="FFFFCDE6"/>
                </patternFill>
              </fill>
            </x14:dxf>
          </x14:cfRule>
          <x14:cfRule type="expression" priority="24" stopIfTrue="1" id="{ED1C1A30-D3BE-418F-9F84-9A4F3D6BCBA2}">
            <xm:f>Fundamental!$I$10</xm:f>
            <x14:dxf>
              <fill>
                <patternFill>
                  <bgColor theme="5" tint="0.79998168889431442"/>
                </patternFill>
              </fill>
            </x14:dxf>
          </x14:cfRule>
          <x14:cfRule type="expression" priority="25" id="{E8C798BE-2D6D-4074-9B04-C65CCD1760A7}">
            <xm:f>Fundamental!$I$9</xm:f>
            <x14:dxf>
              <fill>
                <patternFill>
                  <bgColor theme="9" tint="0.79998168889431442"/>
                </patternFill>
              </fill>
            </x14:dxf>
          </x14:cfRule>
          <xm:sqref>K53</xm:sqref>
        </x14:conditionalFormatting>
        <x14:conditionalFormatting xmlns:xm="http://schemas.microsoft.com/office/excel/2006/main">
          <x14:cfRule type="expression" priority="20" stopIfTrue="1" id="{407C9F30-E74B-4F5D-98A9-8C8C15382F91}">
            <xm:f>Fundamental!$I$14</xm:f>
            <x14:dxf>
              <fill>
                <patternFill>
                  <bgColor rgb="FFFFCDE6"/>
                </patternFill>
              </fill>
            </x14:dxf>
          </x14:cfRule>
          <x14:cfRule type="expression" priority="21" stopIfTrue="1" id="{CF1E76B8-17D9-4C3B-A472-848AD019599B}">
            <xm:f>Fundamental!$I$13</xm:f>
            <x14:dxf>
              <fill>
                <patternFill>
                  <bgColor theme="5" tint="0.79998168889431442"/>
                </patternFill>
              </fill>
            </x14:dxf>
          </x14:cfRule>
          <x14:cfRule type="expression" priority="22" id="{CA14F0FB-7D33-4B9A-A736-D9C98D543C85}">
            <xm:f>Fundamental!$I$12</xm:f>
            <x14:dxf>
              <fill>
                <patternFill>
                  <bgColor theme="9" tint="0.79998168889431442"/>
                </patternFill>
              </fill>
            </x14:dxf>
          </x14:cfRule>
          <xm:sqref>M53</xm:sqref>
        </x14:conditionalFormatting>
        <x14:conditionalFormatting xmlns:xm="http://schemas.microsoft.com/office/excel/2006/main">
          <x14:cfRule type="expression" priority="17" stopIfTrue="1" id="{DF10962B-4B1E-4500-A8C5-0D2F9AB22753}">
            <xm:f>Fundamental!$I$17</xm:f>
            <x14:dxf>
              <fill>
                <patternFill>
                  <bgColor rgb="FFFFCDE6"/>
                </patternFill>
              </fill>
            </x14:dxf>
          </x14:cfRule>
          <x14:cfRule type="expression" priority="18" stopIfTrue="1" id="{36D9C4B5-E23D-4D0A-9B2D-FB0C739F70AB}">
            <xm:f>Fundamental!$I$16</xm:f>
            <x14:dxf>
              <fill>
                <patternFill>
                  <bgColor theme="5" tint="0.79998168889431442"/>
                </patternFill>
              </fill>
            </x14:dxf>
          </x14:cfRule>
          <x14:cfRule type="expression" priority="19" id="{0934374D-E4F3-4275-ADBD-3F1B864673B6}">
            <xm:f>Fundamental!$I$15</xm:f>
            <x14:dxf>
              <fill>
                <patternFill>
                  <bgColor theme="9" tint="0.79998168889431442"/>
                </patternFill>
              </fill>
            </x14:dxf>
          </x14:cfRule>
          <xm:sqref>N53</xm:sqref>
        </x14:conditionalFormatting>
        <x14:conditionalFormatting xmlns:xm="http://schemas.microsoft.com/office/excel/2006/main">
          <x14:cfRule type="expression" priority="126" stopIfTrue="1" id="{7484C5C3-5AE1-43AC-9229-2AA82AFA6DB4}">
            <xm:f>Fundamental!$H$8</xm:f>
            <x14:dxf>
              <fill>
                <patternFill>
                  <bgColor rgb="FFFFCDE6"/>
                </patternFill>
              </fill>
            </x14:dxf>
          </x14:cfRule>
          <x14:cfRule type="expression" priority="127" stopIfTrue="1" id="{E137FCB2-1737-4636-9A37-BEC5081EC659}">
            <xm:f>Fundamental!$H$7</xm:f>
            <x14:dxf>
              <fill>
                <patternFill>
                  <bgColor theme="5" tint="0.79998168889431442"/>
                </patternFill>
              </fill>
            </x14:dxf>
          </x14:cfRule>
          <x14:cfRule type="expression" priority="128" id="{35F00541-7823-4306-96F6-95CA3872A89F}">
            <xm:f>Fundamental!$H$6</xm:f>
            <x14:dxf>
              <fill>
                <patternFill>
                  <bgColor theme="9" tint="0.79998168889431442"/>
                </patternFill>
              </fill>
            </x14:dxf>
          </x14:cfRule>
          <x14:cfRule type="expression" priority="129" id="{DF58F566-67C9-4FBF-ACA3-406F1A0AD632}">
            <xm:f>Fundamental!$H$5</xm:f>
            <x14:dxf>
              <fill>
                <patternFill>
                  <bgColor theme="9" tint="0.79998168889431442"/>
                </patternFill>
              </fill>
            </x14:dxf>
          </x14:cfRule>
          <xm:sqref>H12:I12</xm:sqref>
        </x14:conditionalFormatting>
        <x14:conditionalFormatting xmlns:xm="http://schemas.microsoft.com/office/excel/2006/main">
          <x14:cfRule type="expression" priority="101" stopIfTrue="1" id="{D62EA445-D18E-469A-B96F-5C3CE9A4D897}">
            <xm:f>Fundamental!$I$8</xm:f>
            <x14:dxf>
              <fill>
                <patternFill>
                  <bgColor rgb="FFFFCDE6"/>
                </patternFill>
              </fill>
            </x14:dxf>
          </x14:cfRule>
          <x14:cfRule type="expression" priority="102" stopIfTrue="1" id="{00B675C7-E6E4-40A7-84C0-5A245E98743D}">
            <xm:f>Fundamental!$I$7</xm:f>
            <x14:dxf>
              <fill>
                <patternFill>
                  <bgColor theme="5" tint="0.79998168889431442"/>
                </patternFill>
              </fill>
            </x14:dxf>
          </x14:cfRule>
          <x14:cfRule type="expression" priority="103" id="{CAFD49AA-D116-44DB-89C1-B8A7D11953F2}">
            <xm:f>Fundamental!$I$6</xm:f>
            <x14:dxf>
              <fill>
                <patternFill>
                  <bgColor theme="9" tint="0.79998168889431442"/>
                </patternFill>
              </fill>
            </x14:dxf>
          </x14:cfRule>
          <x14:cfRule type="expression" priority="104" id="{2727305D-E22D-4B85-85E0-F3298F7714E8}">
            <xm:f>Fundamental!$I$5</xm:f>
            <x14:dxf>
              <fill>
                <patternFill>
                  <bgColor theme="9" tint="0.79998168889431442"/>
                </patternFill>
              </fill>
            </x14:dxf>
          </x14:cfRule>
          <xm:sqref>H29:I29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56C8-50D5-4F71-90E5-AA5574855436}">
  <dimension ref="A1:AC65"/>
  <sheetViews>
    <sheetView showGridLines="0" showRowColHeaders="0" zoomScaleNormal="100" workbookViewId="0">
      <selection activeCell="G8" sqref="G8"/>
    </sheetView>
  </sheetViews>
  <sheetFormatPr defaultRowHeight="15"/>
  <cols>
    <col min="1" max="1" width="2" customWidth="1"/>
    <col min="2" max="2" width="3.140625" customWidth="1"/>
    <col min="3" max="3" width="10.28515625" customWidth="1"/>
    <col min="4" max="4" width="39.42578125" customWidth="1"/>
    <col min="5" max="6" width="38.28515625" customWidth="1"/>
    <col min="7" max="7" width="6.5703125" customWidth="1"/>
    <col min="9" max="9" width="6.85546875" customWidth="1"/>
    <col min="10" max="10" width="6.5703125" customWidth="1"/>
    <col min="11" max="11" width="2.42578125" customWidth="1"/>
    <col min="12" max="13" width="6.28515625" customWidth="1"/>
    <col min="14" max="14" width="4.5703125" customWidth="1"/>
    <col min="15" max="20" width="0" hidden="1" customWidth="1"/>
  </cols>
  <sheetData>
    <row r="1" spans="1:29" ht="6.75" customHeight="1" thickBot="1">
      <c r="A1" s="40"/>
      <c r="B1" s="40"/>
      <c r="C1" s="40"/>
      <c r="D1" s="40"/>
      <c r="E1" s="40"/>
      <c r="F1" s="40"/>
      <c r="G1" s="40"/>
      <c r="H1" s="40"/>
      <c r="I1" s="40"/>
      <c r="J1" s="40"/>
      <c r="K1" s="40"/>
      <c r="L1" s="40"/>
      <c r="M1" s="40"/>
      <c r="N1" s="40"/>
      <c r="P1" s="420"/>
      <c r="R1" s="420"/>
      <c r="U1" s="40"/>
      <c r="V1" s="40"/>
      <c r="W1" s="40"/>
      <c r="X1" s="40"/>
      <c r="Y1" s="40"/>
      <c r="Z1" s="40"/>
      <c r="AA1" s="40"/>
      <c r="AB1" s="40"/>
      <c r="AC1" s="40"/>
    </row>
    <row r="2" spans="1:29" ht="15.75" thickBot="1">
      <c r="A2" s="40"/>
      <c r="B2" s="530"/>
      <c r="C2" s="531"/>
      <c r="D2" s="1314" t="s">
        <v>469</v>
      </c>
      <c r="E2" s="1314"/>
      <c r="F2" s="1140"/>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11"/>
      <c r="C3" s="418" t="s">
        <v>78</v>
      </c>
      <c r="D3" s="528" t="s">
        <v>470</v>
      </c>
      <c r="E3" s="528" t="s">
        <v>80</v>
      </c>
      <c r="F3" s="529"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180" t="s">
        <v>471</v>
      </c>
      <c r="C4" s="1294" t="s">
        <v>472</v>
      </c>
      <c r="D4" s="1295" t="s">
        <v>473</v>
      </c>
      <c r="E4" s="1204" t="s">
        <v>474</v>
      </c>
      <c r="F4" s="1315" t="s">
        <v>475</v>
      </c>
      <c r="G4" s="1167" t="s">
        <v>374</v>
      </c>
      <c r="H4" s="1168"/>
      <c r="I4" s="1168"/>
      <c r="J4" s="1169"/>
      <c r="K4" s="40"/>
      <c r="L4" s="430"/>
      <c r="M4" s="431"/>
      <c r="N4" s="40"/>
      <c r="P4" s="420"/>
      <c r="R4" s="420"/>
      <c r="U4" s="40"/>
      <c r="V4" s="40"/>
      <c r="W4" s="40"/>
      <c r="X4" s="40"/>
      <c r="Y4" s="40"/>
      <c r="Z4" s="40"/>
      <c r="AA4" s="40"/>
      <c r="AB4" s="40"/>
      <c r="AC4" s="40"/>
    </row>
    <row r="5" spans="1:29" ht="12.75" customHeight="1">
      <c r="A5" s="40"/>
      <c r="B5" s="1180"/>
      <c r="C5" s="1294"/>
      <c r="D5" s="1293"/>
      <c r="E5" s="1246"/>
      <c r="F5" s="1231"/>
      <c r="G5" s="1167" t="s">
        <v>476</v>
      </c>
      <c r="H5" s="1168"/>
      <c r="I5" s="1168"/>
      <c r="J5" s="1169"/>
      <c r="K5" s="40"/>
      <c r="L5" s="430"/>
      <c r="M5" s="431"/>
      <c r="N5" s="40"/>
      <c r="P5" s="420"/>
      <c r="R5" s="420"/>
      <c r="U5" s="40"/>
      <c r="V5" s="40"/>
      <c r="W5" s="40"/>
      <c r="X5" s="40"/>
      <c r="Y5" s="40"/>
      <c r="Z5" s="40"/>
      <c r="AA5" s="40"/>
      <c r="AB5" s="40"/>
      <c r="AC5" s="40"/>
    </row>
    <row r="6" spans="1:29" ht="12.75" customHeight="1">
      <c r="A6" s="40"/>
      <c r="B6" s="1180"/>
      <c r="C6" s="454" t="s">
        <v>477</v>
      </c>
      <c r="D6" s="678" t="s">
        <v>478</v>
      </c>
      <c r="E6" s="677" t="s">
        <v>479</v>
      </c>
      <c r="F6" s="1229" t="s">
        <v>480</v>
      </c>
      <c r="G6" s="1248" t="s">
        <v>481</v>
      </c>
      <c r="H6" s="1205"/>
      <c r="I6" s="1205"/>
      <c r="J6" s="1206"/>
      <c r="K6" s="40"/>
      <c r="L6" s="430"/>
      <c r="M6" s="431"/>
      <c r="N6" s="40"/>
      <c r="P6" s="420"/>
      <c r="R6" s="420"/>
      <c r="U6" s="40"/>
      <c r="V6" s="40"/>
      <c r="W6" s="40"/>
      <c r="X6" s="40"/>
      <c r="Y6" s="40"/>
      <c r="Z6" s="40"/>
      <c r="AA6" s="40"/>
      <c r="AB6" s="40"/>
      <c r="AC6" s="40"/>
    </row>
    <row r="7" spans="1:29" ht="12.75" customHeight="1">
      <c r="A7" s="40"/>
      <c r="B7" s="1180"/>
      <c r="C7" s="454" t="s">
        <v>482</v>
      </c>
      <c r="D7" s="678" t="s">
        <v>483</v>
      </c>
      <c r="E7" s="677" t="s">
        <v>484</v>
      </c>
      <c r="F7" s="1231"/>
      <c r="G7" s="1165"/>
      <c r="H7" s="1166"/>
      <c r="I7" s="1166"/>
      <c r="J7" s="898"/>
      <c r="K7" s="40"/>
      <c r="L7" s="430"/>
      <c r="M7" s="431"/>
      <c r="N7" s="40"/>
      <c r="P7" s="420"/>
      <c r="R7" s="420"/>
      <c r="U7" s="40"/>
      <c r="V7" s="40"/>
      <c r="W7" s="40"/>
      <c r="X7" s="40"/>
      <c r="Y7" s="40"/>
      <c r="Z7" s="40"/>
      <c r="AA7" s="40"/>
      <c r="AB7" s="40"/>
      <c r="AC7" s="40"/>
    </row>
    <row r="8" spans="1:29" ht="12.75" customHeight="1">
      <c r="A8" s="40"/>
      <c r="B8" s="1180"/>
      <c r="C8" s="408" t="s">
        <v>485</v>
      </c>
      <c r="D8" s="1236" t="s">
        <v>486</v>
      </c>
      <c r="E8" s="1236"/>
      <c r="F8" s="1236"/>
      <c r="G8" s="380"/>
      <c r="H8" s="381"/>
      <c r="I8" s="382"/>
      <c r="J8" s="383"/>
      <c r="K8" s="441"/>
      <c r="L8" s="335"/>
      <c r="M8" s="384"/>
      <c r="N8" s="3"/>
      <c r="O8" s="604" t="b">
        <v>0</v>
      </c>
      <c r="P8" s="605" t="b">
        <v>0</v>
      </c>
      <c r="Q8" s="604" t="b">
        <v>0</v>
      </c>
      <c r="R8" s="605" t="b">
        <v>0</v>
      </c>
      <c r="S8" s="604" t="b">
        <v>0</v>
      </c>
      <c r="T8" s="604" t="b">
        <v>1</v>
      </c>
      <c r="U8" s="40"/>
      <c r="V8" s="40"/>
      <c r="W8" s="40"/>
      <c r="X8" s="40"/>
      <c r="Y8" s="40"/>
      <c r="Z8" s="40"/>
      <c r="AA8" s="40"/>
      <c r="AB8" s="40"/>
      <c r="AC8" s="40"/>
    </row>
    <row r="9" spans="1:29" ht="12.75" customHeight="1">
      <c r="A9" s="40"/>
      <c r="B9" s="1180"/>
      <c r="C9" s="407"/>
      <c r="D9" s="1237" t="s">
        <v>487</v>
      </c>
      <c r="E9" s="1237"/>
      <c r="F9" s="1237"/>
      <c r="G9" s="380"/>
      <c r="H9" s="381"/>
      <c r="I9" s="382"/>
      <c r="J9" s="383"/>
      <c r="K9" s="441"/>
      <c r="L9" s="335"/>
      <c r="M9" s="384"/>
      <c r="N9" s="3"/>
      <c r="O9" s="604" t="b">
        <v>0</v>
      </c>
      <c r="P9" s="605" t="b">
        <v>0</v>
      </c>
      <c r="Q9" s="604" t="b">
        <v>0</v>
      </c>
      <c r="R9" s="605" t="b">
        <v>0</v>
      </c>
      <c r="S9" s="604" t="b">
        <v>1</v>
      </c>
      <c r="T9" s="604" t="b">
        <v>0</v>
      </c>
      <c r="U9" s="40"/>
      <c r="V9" s="40"/>
      <c r="W9" s="40"/>
      <c r="X9" s="40"/>
      <c r="Y9" s="40"/>
      <c r="Z9" s="40"/>
      <c r="AA9" s="40"/>
      <c r="AB9" s="40"/>
      <c r="AC9" s="40"/>
    </row>
    <row r="10" spans="1:29" ht="12.75" customHeight="1">
      <c r="A10" s="40"/>
      <c r="B10" s="1180"/>
      <c r="C10" s="1235" t="s">
        <v>488</v>
      </c>
      <c r="D10" s="1292" t="s">
        <v>489</v>
      </c>
      <c r="E10" s="1203" t="s">
        <v>490</v>
      </c>
      <c r="F10" s="1229" t="s">
        <v>491</v>
      </c>
      <c r="G10" s="1247" t="s">
        <v>492</v>
      </c>
      <c r="H10" s="1202"/>
      <c r="I10" s="1202"/>
      <c r="J10" s="897"/>
      <c r="K10" s="40"/>
      <c r="L10" s="520"/>
      <c r="M10" s="521"/>
      <c r="N10" s="40"/>
      <c r="P10" s="420"/>
      <c r="R10" s="420"/>
      <c r="U10" s="40"/>
      <c r="V10" s="40"/>
      <c r="W10" s="40"/>
      <c r="X10" s="40"/>
      <c r="Y10" s="40"/>
      <c r="Z10" s="40"/>
      <c r="AA10" s="40"/>
      <c r="AB10" s="40"/>
      <c r="AC10" s="40"/>
    </row>
    <row r="11" spans="1:29" ht="12.75" customHeight="1">
      <c r="A11" s="40"/>
      <c r="B11" s="1180"/>
      <c r="C11" s="1232"/>
      <c r="D11" s="1295"/>
      <c r="E11" s="1204"/>
      <c r="F11" s="1230"/>
      <c r="G11" s="1167" t="s">
        <v>493</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408" t="s">
        <v>494</v>
      </c>
      <c r="D12" s="1293"/>
      <c r="E12" s="1246"/>
      <c r="F12" s="1231"/>
      <c r="G12" s="1302"/>
      <c r="H12" s="1211"/>
      <c r="I12" s="1211"/>
      <c r="J12" s="1212"/>
      <c r="K12" s="40"/>
      <c r="L12" s="430"/>
      <c r="M12" s="431"/>
      <c r="N12" s="40"/>
      <c r="P12" s="420"/>
      <c r="R12" s="420"/>
      <c r="U12" s="40"/>
      <c r="V12" s="40"/>
      <c r="W12" s="40"/>
      <c r="X12" s="40"/>
      <c r="Y12" s="40"/>
      <c r="Z12" s="40"/>
      <c r="AA12" s="40"/>
      <c r="AB12" s="40"/>
      <c r="AC12" s="40"/>
    </row>
    <row r="13" spans="1:29" ht="12.75" customHeight="1">
      <c r="A13" s="40"/>
      <c r="B13" s="1180"/>
      <c r="C13" s="1232" t="s">
        <v>495</v>
      </c>
      <c r="D13" s="1299" t="s">
        <v>496</v>
      </c>
      <c r="E13" s="1184" t="s">
        <v>497</v>
      </c>
      <c r="F13" s="875" t="s">
        <v>498</v>
      </c>
      <c r="G13" s="1247" t="s">
        <v>499</v>
      </c>
      <c r="H13" s="1202"/>
      <c r="I13" s="1202"/>
      <c r="J13" s="897"/>
      <c r="K13" s="40"/>
      <c r="L13" s="430"/>
      <c r="M13" s="431"/>
      <c r="N13" s="40"/>
      <c r="P13" s="420"/>
      <c r="R13" s="420"/>
      <c r="U13" s="40"/>
      <c r="V13" s="40"/>
      <c r="W13" s="40"/>
      <c r="X13" s="40"/>
      <c r="Y13" s="40"/>
      <c r="Z13" s="40"/>
      <c r="AA13" s="40"/>
      <c r="AB13" s="40"/>
      <c r="AC13" s="40"/>
    </row>
    <row r="14" spans="1:29" ht="12.75" customHeight="1">
      <c r="A14" s="40"/>
      <c r="B14" s="1180"/>
      <c r="C14" s="1232"/>
      <c r="D14" s="1300"/>
      <c r="E14" s="1183"/>
      <c r="F14" s="876"/>
      <c r="G14" s="1167"/>
      <c r="H14" s="1168"/>
      <c r="I14" s="1168"/>
      <c r="J14" s="1169"/>
      <c r="K14" s="40"/>
      <c r="L14" s="430"/>
      <c r="M14" s="431"/>
      <c r="N14" s="40"/>
      <c r="P14" s="420"/>
      <c r="R14" s="420"/>
      <c r="U14" s="40"/>
      <c r="V14" s="40"/>
      <c r="W14" s="40"/>
      <c r="X14" s="40"/>
      <c r="Y14" s="40"/>
      <c r="Z14" s="40"/>
      <c r="AA14" s="40"/>
      <c r="AB14" s="40"/>
      <c r="AC14" s="40"/>
    </row>
    <row r="15" spans="1:29" ht="12.75" customHeight="1">
      <c r="A15" s="40"/>
      <c r="B15" s="1180"/>
      <c r="C15" s="408" t="s">
        <v>500</v>
      </c>
      <c r="D15" s="1300"/>
      <c r="E15" s="1183"/>
      <c r="F15" s="876"/>
      <c r="G15" s="1247" t="s">
        <v>481</v>
      </c>
      <c r="H15" s="1202"/>
      <c r="I15" s="1202"/>
      <c r="J15" s="897"/>
      <c r="K15" s="40"/>
      <c r="L15" s="430"/>
      <c r="M15" s="431"/>
      <c r="N15" s="40"/>
      <c r="P15" s="420"/>
      <c r="R15" s="420"/>
      <c r="U15" s="40"/>
      <c r="V15" s="40"/>
      <c r="W15" s="40"/>
      <c r="X15" s="40"/>
      <c r="Y15" s="40"/>
      <c r="Z15" s="40"/>
      <c r="AA15" s="40"/>
      <c r="AB15" s="40"/>
      <c r="AC15" s="40"/>
    </row>
    <row r="16" spans="1:29" ht="12.75" customHeight="1">
      <c r="A16" s="40"/>
      <c r="B16" s="1180"/>
      <c r="C16" s="1232" t="s">
        <v>501</v>
      </c>
      <c r="D16" s="1301"/>
      <c r="E16" s="1185"/>
      <c r="F16" s="877"/>
      <c r="G16" s="1165"/>
      <c r="H16" s="1166"/>
      <c r="I16" s="1166"/>
      <c r="J16" s="898"/>
      <c r="K16" s="40"/>
      <c r="L16" s="522"/>
      <c r="M16" s="523"/>
      <c r="N16" s="40"/>
      <c r="P16" s="420"/>
      <c r="R16" s="420"/>
      <c r="U16" s="40"/>
      <c r="V16" s="40"/>
      <c r="W16" s="40"/>
      <c r="X16" s="40"/>
      <c r="Y16" s="40"/>
      <c r="Z16" s="40"/>
      <c r="AA16" s="40"/>
      <c r="AB16" s="40"/>
      <c r="AC16" s="40"/>
    </row>
    <row r="17" spans="1:29" ht="12.75" customHeight="1">
      <c r="A17" s="40"/>
      <c r="B17" s="1180"/>
      <c r="C17" s="1232"/>
      <c r="D17" s="1189" t="s">
        <v>502</v>
      </c>
      <c r="E17" s="1189"/>
      <c r="F17" s="1189"/>
      <c r="G17" s="380"/>
      <c r="H17" s="381"/>
      <c r="I17" s="382"/>
      <c r="J17" s="383"/>
      <c r="K17" s="441"/>
      <c r="L17" s="335"/>
      <c r="M17" s="384"/>
      <c r="N17" s="3"/>
      <c r="O17" s="604" t="b">
        <v>0</v>
      </c>
      <c r="P17" s="605" t="b">
        <v>0</v>
      </c>
      <c r="Q17" s="604" t="b">
        <v>0</v>
      </c>
      <c r="R17" s="605" t="b">
        <v>0</v>
      </c>
      <c r="S17" s="604" t="b">
        <v>1</v>
      </c>
      <c r="T17" s="604" t="b">
        <v>0</v>
      </c>
      <c r="U17" s="40"/>
      <c r="V17" s="40"/>
      <c r="W17" s="40"/>
      <c r="X17" s="40"/>
      <c r="Y17" s="40"/>
      <c r="Z17" s="40"/>
      <c r="AA17" s="40"/>
      <c r="AB17" s="40"/>
      <c r="AC17" s="40"/>
    </row>
    <row r="18" spans="1:29" ht="12.75" customHeight="1">
      <c r="A18" s="40"/>
      <c r="B18" s="1180"/>
      <c r="C18" s="1232"/>
      <c r="D18" s="1189" t="s">
        <v>503</v>
      </c>
      <c r="E18" s="1189"/>
      <c r="F18" s="1189"/>
      <c r="G18" s="380"/>
      <c r="H18" s="381"/>
      <c r="I18" s="382"/>
      <c r="J18" s="383"/>
      <c r="K18" s="441"/>
      <c r="L18" s="335"/>
      <c r="M18" s="384"/>
      <c r="N18" s="3"/>
      <c r="O18" s="604" t="b">
        <v>0</v>
      </c>
      <c r="P18" s="605" t="b">
        <v>0</v>
      </c>
      <c r="Q18" s="604" t="b">
        <v>0</v>
      </c>
      <c r="R18" s="605" t="b">
        <v>0</v>
      </c>
      <c r="S18" s="604" t="b">
        <v>1</v>
      </c>
      <c r="T18" s="604" t="b">
        <v>0</v>
      </c>
      <c r="U18" s="40"/>
      <c r="V18" s="40"/>
      <c r="W18" s="40"/>
      <c r="X18" s="40"/>
      <c r="Y18" s="40"/>
      <c r="Z18" s="40"/>
      <c r="AA18" s="40"/>
      <c r="AB18" s="40"/>
      <c r="AC18" s="40"/>
    </row>
    <row r="19" spans="1:29" ht="12.75" customHeight="1">
      <c r="A19" s="40"/>
      <c r="B19" s="1180"/>
      <c r="C19" s="406" t="s">
        <v>504</v>
      </c>
      <c r="D19" s="1237" t="s">
        <v>505</v>
      </c>
      <c r="E19" s="1237"/>
      <c r="F19" s="1237"/>
      <c r="G19" s="380"/>
      <c r="H19" s="381"/>
      <c r="I19" s="382"/>
      <c r="J19" s="383"/>
      <c r="K19" s="441"/>
      <c r="L19" s="335"/>
      <c r="M19" s="384"/>
      <c r="N19" s="3"/>
      <c r="O19" s="604" t="b">
        <v>0</v>
      </c>
      <c r="P19" s="605" t="b">
        <v>0</v>
      </c>
      <c r="Q19" s="604" t="b">
        <v>0</v>
      </c>
      <c r="R19" s="605" t="b">
        <v>0</v>
      </c>
      <c r="S19" s="604" t="b">
        <v>1</v>
      </c>
      <c r="T19" s="604" t="b">
        <v>0</v>
      </c>
      <c r="U19" s="40"/>
      <c r="V19" s="40"/>
      <c r="W19" s="40"/>
      <c r="X19" s="40"/>
      <c r="Y19" s="40"/>
      <c r="Z19" s="40"/>
      <c r="AA19" s="40"/>
      <c r="AB19" s="40"/>
      <c r="AC19" s="40"/>
    </row>
    <row r="20" spans="1:29" ht="12.75" customHeight="1">
      <c r="A20" s="40"/>
      <c r="B20" s="1180"/>
      <c r="C20" s="1235" t="s">
        <v>506</v>
      </c>
      <c r="D20" s="1299" t="s">
        <v>507</v>
      </c>
      <c r="E20" s="1184" t="s">
        <v>508</v>
      </c>
      <c r="F20" s="1296" t="s">
        <v>509</v>
      </c>
      <c r="G20" s="1247" t="s">
        <v>510</v>
      </c>
      <c r="H20" s="1202"/>
      <c r="I20" s="1202"/>
      <c r="J20" s="897"/>
      <c r="K20" s="40"/>
      <c r="L20" s="430"/>
      <c r="M20" s="431"/>
      <c r="N20" s="40"/>
      <c r="P20" s="420"/>
      <c r="R20" s="420"/>
      <c r="U20" s="40"/>
      <c r="V20" s="40"/>
      <c r="W20" s="40"/>
      <c r="X20" s="40"/>
      <c r="Y20" s="40"/>
      <c r="Z20" s="40"/>
      <c r="AA20" s="40"/>
      <c r="AB20" s="40"/>
      <c r="AC20" s="40"/>
    </row>
    <row r="21" spans="1:29" ht="12.75" customHeight="1">
      <c r="A21" s="40"/>
      <c r="B21" s="1180"/>
      <c r="C21" s="1232"/>
      <c r="D21" s="1301"/>
      <c r="E21" s="1185"/>
      <c r="F21" s="1297"/>
      <c r="G21" s="1165" t="s">
        <v>404</v>
      </c>
      <c r="H21" s="1166"/>
      <c r="I21" s="1166"/>
      <c r="J21" s="898"/>
      <c r="K21" s="40"/>
      <c r="L21" s="430"/>
      <c r="M21" s="431"/>
      <c r="N21" s="40"/>
      <c r="P21" s="420"/>
      <c r="R21" s="420"/>
      <c r="U21" s="40"/>
      <c r="V21" s="40"/>
      <c r="W21" s="40"/>
      <c r="X21" s="40"/>
      <c r="Y21" s="40"/>
      <c r="Z21" s="40"/>
      <c r="AA21" s="40"/>
      <c r="AB21" s="40"/>
      <c r="AC21" s="40"/>
    </row>
    <row r="22" spans="1:29" ht="12.75" customHeight="1">
      <c r="A22" s="40"/>
      <c r="B22" s="1180"/>
      <c r="C22" s="1232"/>
      <c r="D22" s="1299" t="s">
        <v>511</v>
      </c>
      <c r="E22" s="1184" t="s">
        <v>512</v>
      </c>
      <c r="F22" s="1297"/>
      <c r="G22" s="1247" t="s">
        <v>404</v>
      </c>
      <c r="H22" s="1202"/>
      <c r="I22" s="1202"/>
      <c r="J22" s="897"/>
      <c r="K22" s="40"/>
      <c r="L22" s="430"/>
      <c r="M22" s="431"/>
      <c r="N22" s="40"/>
      <c r="P22" s="420"/>
      <c r="R22" s="420"/>
      <c r="U22" s="40"/>
      <c r="V22" s="40"/>
      <c r="W22" s="40"/>
      <c r="X22" s="40"/>
      <c r="Y22" s="40"/>
      <c r="Z22" s="40"/>
      <c r="AA22" s="40"/>
      <c r="AB22" s="40"/>
      <c r="AC22" s="40"/>
    </row>
    <row r="23" spans="1:29" ht="12.75" customHeight="1">
      <c r="A23" s="40"/>
      <c r="B23" s="1180"/>
      <c r="C23" s="408" t="s">
        <v>513</v>
      </c>
      <c r="D23" s="1301"/>
      <c r="E23" s="1185"/>
      <c r="F23" s="1298"/>
      <c r="G23" s="1165"/>
      <c r="H23" s="1166"/>
      <c r="I23" s="1166"/>
      <c r="J23" s="898"/>
      <c r="K23" s="40"/>
      <c r="L23" s="430"/>
      <c r="M23" s="431"/>
      <c r="N23" s="40"/>
      <c r="P23" s="420"/>
      <c r="R23" s="420"/>
      <c r="U23" s="40"/>
      <c r="V23" s="40"/>
      <c r="W23" s="40"/>
      <c r="X23" s="40"/>
      <c r="Y23" s="40"/>
      <c r="Z23" s="40"/>
      <c r="AA23" s="40"/>
      <c r="AB23" s="40"/>
      <c r="AC23" s="40"/>
    </row>
    <row r="24" spans="1:29" ht="12.75" customHeight="1">
      <c r="A24" s="40"/>
      <c r="B24" s="1180"/>
      <c r="C24" s="452"/>
      <c r="D24" s="1236" t="s">
        <v>514</v>
      </c>
      <c r="E24" s="1236"/>
      <c r="F24" s="1236"/>
      <c r="G24" s="376"/>
      <c r="H24" s="387"/>
      <c r="I24" s="388"/>
      <c r="J24" s="377"/>
      <c r="K24" s="441"/>
      <c r="L24" s="445"/>
      <c r="M24" s="446"/>
      <c r="N24" s="3"/>
      <c r="O24" s="604" t="b">
        <v>0</v>
      </c>
      <c r="P24" s="605" t="b">
        <v>0</v>
      </c>
      <c r="Q24" s="604" t="b">
        <v>0</v>
      </c>
      <c r="R24" s="605" t="b">
        <v>0</v>
      </c>
      <c r="S24" s="604" t="b">
        <v>0</v>
      </c>
      <c r="T24" s="604" t="b">
        <v>1</v>
      </c>
      <c r="U24" s="40"/>
      <c r="V24" s="40"/>
      <c r="W24" s="40"/>
      <c r="X24" s="40"/>
      <c r="Y24" s="40"/>
      <c r="Z24" s="40"/>
      <c r="AA24" s="40"/>
      <c r="AB24" s="40"/>
      <c r="AC24" s="40"/>
    </row>
    <row r="25" spans="1:29" ht="12.75" customHeight="1">
      <c r="A25" s="40"/>
      <c r="B25" s="1180"/>
      <c r="C25" s="407"/>
      <c r="D25" s="1237"/>
      <c r="E25" s="1237"/>
      <c r="F25" s="1237"/>
      <c r="G25" s="474"/>
      <c r="H25" s="435"/>
      <c r="I25" s="397"/>
      <c r="J25" s="400"/>
      <c r="K25" s="40"/>
      <c r="L25" s="498"/>
      <c r="M25" s="499"/>
      <c r="N25" s="40"/>
      <c r="P25" s="420"/>
      <c r="R25" s="420"/>
      <c r="U25" s="40"/>
      <c r="V25" s="40"/>
      <c r="W25" s="40"/>
      <c r="X25" s="40"/>
      <c r="Y25" s="40"/>
      <c r="Z25" s="40"/>
      <c r="AA25" s="40"/>
      <c r="AB25" s="40"/>
      <c r="AC25" s="40"/>
    </row>
    <row r="26" spans="1:29" ht="12.75" customHeight="1">
      <c r="A26" s="40"/>
      <c r="B26" s="1180"/>
      <c r="C26" s="404" t="s">
        <v>515</v>
      </c>
      <c r="D26" s="1292" t="s">
        <v>516</v>
      </c>
      <c r="E26" s="1203" t="s">
        <v>517</v>
      </c>
      <c r="F26" s="1229"/>
      <c r="G26" s="1247" t="s">
        <v>518</v>
      </c>
      <c r="H26" s="1202"/>
      <c r="I26" s="1202"/>
      <c r="J26" s="897"/>
      <c r="K26" s="40"/>
      <c r="L26" s="430"/>
      <c r="M26" s="431"/>
      <c r="N26" s="40"/>
      <c r="P26" s="420"/>
      <c r="R26" s="420"/>
      <c r="U26" s="40"/>
      <c r="V26" s="40"/>
      <c r="W26" s="40"/>
      <c r="X26" s="40"/>
      <c r="Y26" s="40"/>
      <c r="Z26" s="40"/>
      <c r="AA26" s="40"/>
      <c r="AB26" s="40"/>
      <c r="AC26" s="40"/>
    </row>
    <row r="27" spans="1:29" ht="12.75" customHeight="1">
      <c r="A27" s="40"/>
      <c r="B27" s="1180"/>
      <c r="C27" s="408" t="s">
        <v>519</v>
      </c>
      <c r="D27" s="1293"/>
      <c r="E27" s="1246"/>
      <c r="F27" s="1231"/>
      <c r="G27" s="1165" t="s">
        <v>520</v>
      </c>
      <c r="H27" s="1166"/>
      <c r="I27" s="1166"/>
      <c r="J27" s="898"/>
      <c r="K27" s="40"/>
      <c r="L27" s="430"/>
      <c r="M27" s="431"/>
      <c r="N27" s="40"/>
      <c r="P27" s="420"/>
      <c r="R27" s="420"/>
      <c r="U27" s="40"/>
      <c r="V27" s="40"/>
      <c r="W27" s="40"/>
      <c r="X27" s="40"/>
      <c r="Y27" s="40"/>
      <c r="Z27" s="40"/>
      <c r="AA27" s="40"/>
      <c r="AB27" s="40"/>
      <c r="AC27" s="40"/>
    </row>
    <row r="28" spans="1:29" ht="12.75" customHeight="1">
      <c r="A28" s="40"/>
      <c r="B28" s="1180"/>
      <c r="C28" s="404" t="s">
        <v>521</v>
      </c>
      <c r="D28" s="518" t="s">
        <v>522</v>
      </c>
      <c r="E28" s="514" t="s">
        <v>523</v>
      </c>
      <c r="F28" s="617"/>
      <c r="G28" s="1303"/>
      <c r="H28" s="1304"/>
      <c r="I28" s="1304"/>
      <c r="J28" s="1305"/>
      <c r="K28" s="40"/>
      <c r="L28" s="430"/>
      <c r="M28" s="431"/>
      <c r="N28" s="40"/>
      <c r="P28" s="420"/>
      <c r="R28" s="420"/>
      <c r="U28" s="40"/>
      <c r="V28" s="40"/>
      <c r="W28" s="40"/>
      <c r="X28" s="40"/>
      <c r="Y28" s="40"/>
      <c r="Z28" s="40"/>
      <c r="AA28" s="40"/>
      <c r="AB28" s="40"/>
      <c r="AC28" s="40"/>
    </row>
    <row r="29" spans="1:29" ht="12.75" customHeight="1">
      <c r="A29" s="40"/>
      <c r="B29" s="1180"/>
      <c r="C29" s="404" t="s">
        <v>524</v>
      </c>
      <c r="D29" s="1292" t="s">
        <v>525</v>
      </c>
      <c r="E29" s="1311" t="s">
        <v>526</v>
      </c>
      <c r="F29" s="875" t="s">
        <v>527</v>
      </c>
      <c r="G29" s="1247" t="s">
        <v>528</v>
      </c>
      <c r="H29" s="1202"/>
      <c r="I29" s="1202"/>
      <c r="J29" s="897"/>
      <c r="K29" s="40"/>
      <c r="L29" s="430"/>
      <c r="M29" s="431"/>
      <c r="N29" s="40"/>
      <c r="P29" s="420"/>
      <c r="R29" s="420"/>
      <c r="U29" s="40"/>
      <c r="V29" s="40"/>
      <c r="W29" s="40"/>
      <c r="X29" s="40"/>
      <c r="Y29" s="40"/>
      <c r="Z29" s="40"/>
      <c r="AA29" s="40"/>
      <c r="AB29" s="40"/>
      <c r="AC29" s="40"/>
    </row>
    <row r="30" spans="1:29" ht="24.75" customHeight="1" thickBot="1">
      <c r="A30" s="40"/>
      <c r="B30" s="1289"/>
      <c r="C30" s="477" t="s">
        <v>529</v>
      </c>
      <c r="D30" s="1310"/>
      <c r="E30" s="1312"/>
      <c r="F30" s="1313"/>
      <c r="G30" s="1306" t="s">
        <v>530</v>
      </c>
      <c r="H30" s="1307"/>
      <c r="I30" s="1307"/>
      <c r="J30" s="1308"/>
      <c r="K30" s="40"/>
      <c r="L30" s="524"/>
      <c r="M30" s="525"/>
      <c r="N30" s="40"/>
      <c r="P30" s="420"/>
      <c r="R30" s="420"/>
      <c r="U30" s="40"/>
      <c r="V30" s="40"/>
      <c r="W30" s="40"/>
      <c r="X30" s="40"/>
      <c r="Y30" s="40"/>
      <c r="Z30" s="40"/>
      <c r="AA30" s="40"/>
      <c r="AB30" s="40"/>
      <c r="AC30" s="40"/>
    </row>
    <row r="31" spans="1:29" ht="12.75" hidden="1" customHeight="1">
      <c r="A31" s="40"/>
      <c r="B31" s="1150"/>
      <c r="C31" s="1150"/>
      <c r="D31" s="1253"/>
      <c r="E31" s="1253"/>
      <c r="F31" s="440"/>
      <c r="G31" s="239"/>
      <c r="H31" s="40"/>
      <c r="I31" s="40"/>
      <c r="J31" s="40"/>
      <c r="K31" s="40"/>
      <c r="L31" s="40"/>
      <c r="M31" s="40"/>
      <c r="N31" s="40"/>
      <c r="P31" s="420"/>
      <c r="R31" s="420"/>
      <c r="U31" s="40"/>
      <c r="V31" s="40"/>
      <c r="W31" s="40"/>
      <c r="X31" s="40"/>
      <c r="Y31" s="40"/>
      <c r="Z31" s="40"/>
      <c r="AA31" s="40"/>
      <c r="AB31" s="40"/>
      <c r="AC31" s="40"/>
    </row>
    <row r="32" spans="1:29" ht="12.75" hidden="1" customHeight="1">
      <c r="A32" s="40"/>
      <c r="B32" s="40"/>
      <c r="C32" s="40"/>
      <c r="D32" s="40"/>
      <c r="E32" s="40"/>
      <c r="F32" s="40"/>
      <c r="G32" s="40"/>
      <c r="H32" s="40"/>
      <c r="I32" s="40"/>
      <c r="J32" s="40"/>
      <c r="K32" s="40"/>
      <c r="L32" s="40"/>
      <c r="M32" s="40"/>
      <c r="N32" s="40"/>
      <c r="P32" s="420"/>
      <c r="R32" s="420"/>
      <c r="U32" s="40"/>
      <c r="V32" s="40"/>
      <c r="W32" s="40"/>
      <c r="X32" s="40"/>
      <c r="Y32" s="40"/>
      <c r="Z32" s="40"/>
      <c r="AA32" s="40"/>
      <c r="AB32" s="40"/>
      <c r="AC32" s="40"/>
    </row>
    <row r="33" spans="1:29" hidden="1">
      <c r="A33" s="40"/>
      <c r="B33" s="40"/>
      <c r="C33" s="40"/>
      <c r="D33" s="40"/>
      <c r="E33" s="40"/>
      <c r="F33" s="40"/>
      <c r="G33" s="40"/>
      <c r="H33" s="40"/>
      <c r="I33" s="40"/>
      <c r="J33" s="40"/>
      <c r="K33" s="40"/>
      <c r="L33" s="40"/>
      <c r="M33" s="40"/>
      <c r="N33" s="40"/>
      <c r="P33" s="420"/>
      <c r="R33" s="420"/>
      <c r="U33" s="40"/>
      <c r="V33" s="40"/>
      <c r="W33" s="40"/>
      <c r="X33" s="40"/>
      <c r="Y33" s="40"/>
      <c r="Z33" s="40"/>
      <c r="AA33" s="40"/>
      <c r="AB33" s="40"/>
      <c r="AC33" s="40"/>
    </row>
    <row r="34" spans="1:29" hidden="1">
      <c r="A34" s="40"/>
      <c r="B34" s="40"/>
      <c r="C34" s="40"/>
      <c r="D34" s="40"/>
      <c r="E34" s="40"/>
      <c r="F34" s="40"/>
      <c r="G34" s="40"/>
      <c r="H34" s="40"/>
      <c r="I34" s="40"/>
      <c r="J34" s="40"/>
      <c r="K34" s="40"/>
      <c r="L34" s="40"/>
      <c r="M34" s="40"/>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40"/>
      <c r="M35" s="40"/>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40"/>
      <c r="M36" s="40"/>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40"/>
      <c r="M37" s="40"/>
      <c r="N37" s="40"/>
      <c r="P37" s="420"/>
      <c r="R37" s="420"/>
      <c r="U37" s="40"/>
      <c r="V37" s="40"/>
      <c r="W37" s="40"/>
      <c r="X37" s="40"/>
      <c r="Y37" s="40"/>
      <c r="Z37" s="40"/>
      <c r="AA37" s="40"/>
      <c r="AB37" s="40"/>
      <c r="AC37" s="40"/>
    </row>
    <row r="38" spans="1:29" hidden="1">
      <c r="B38" s="40"/>
      <c r="C38" s="40"/>
      <c r="D38" s="40"/>
      <c r="E38" s="40"/>
      <c r="F38" s="40"/>
      <c r="G38" s="40"/>
      <c r="H38" s="40"/>
      <c r="I38" s="40"/>
      <c r="J38" s="40"/>
      <c r="K38" s="40"/>
      <c r="L38" s="40"/>
      <c r="M38" s="40"/>
      <c r="N38" s="40"/>
      <c r="U38" s="40"/>
      <c r="V38" s="40"/>
      <c r="W38" s="40"/>
      <c r="X38" s="40"/>
      <c r="Y38" s="40"/>
      <c r="Z38" s="40"/>
      <c r="AA38" s="40"/>
      <c r="AB38" s="40"/>
      <c r="AC38" s="40"/>
    </row>
    <row r="39" spans="1:29" ht="15.75" hidden="1" thickBot="1">
      <c r="B39" s="40"/>
      <c r="C39" s="40"/>
      <c r="D39" s="40"/>
      <c r="E39" s="40"/>
      <c r="F39" s="40"/>
      <c r="G39" s="40"/>
      <c r="H39" s="40"/>
      <c r="I39" s="40"/>
      <c r="J39" s="40"/>
      <c r="K39" s="40"/>
      <c r="L39" s="40"/>
      <c r="M39" s="40"/>
      <c r="N39" s="40"/>
      <c r="U39" s="40"/>
      <c r="V39" s="40"/>
      <c r="W39" s="40"/>
      <c r="X39" s="40"/>
      <c r="Y39" s="40"/>
      <c r="Z39" s="40"/>
      <c r="AA39" s="40"/>
      <c r="AB39" s="40"/>
      <c r="AC39" s="40"/>
    </row>
    <row r="40" spans="1:29">
      <c r="A40" s="4"/>
      <c r="B40" s="882" t="s">
        <v>159</v>
      </c>
      <c r="C40" s="162" t="s">
        <v>160</v>
      </c>
      <c r="D40" s="904" t="s">
        <v>161</v>
      </c>
      <c r="E40" s="905"/>
      <c r="F40" s="905"/>
      <c r="G40" s="905"/>
      <c r="H40" s="905"/>
      <c r="I40" s="905"/>
      <c r="J40" s="1309"/>
      <c r="K40" s="156"/>
      <c r="L40" s="536"/>
      <c r="M40" s="537"/>
      <c r="N40" s="4"/>
      <c r="U40" s="40"/>
      <c r="V40" s="40"/>
      <c r="W40" s="40"/>
      <c r="X40" s="40"/>
      <c r="Y40" s="40"/>
      <c r="Z40" s="40"/>
      <c r="AA40" s="40"/>
      <c r="AB40" s="40"/>
      <c r="AC40" s="40"/>
    </row>
    <row r="41" spans="1:29">
      <c r="A41" s="4"/>
      <c r="B41" s="883"/>
      <c r="C41" s="110" t="s">
        <v>162</v>
      </c>
      <c r="D41" s="889"/>
      <c r="E41" s="1224"/>
      <c r="F41" s="890"/>
      <c r="G41" s="827" t="s">
        <v>163</v>
      </c>
      <c r="H41" s="1082"/>
      <c r="I41" s="1094" t="s">
        <v>164</v>
      </c>
      <c r="J41" s="1223"/>
      <c r="K41" s="158"/>
      <c r="L41" s="502"/>
      <c r="M41" s="503"/>
      <c r="N41" s="4"/>
      <c r="U41" s="40"/>
      <c r="V41" s="40"/>
      <c r="W41" s="40"/>
      <c r="X41" s="40"/>
      <c r="Y41" s="40"/>
      <c r="Z41" s="40"/>
      <c r="AA41" s="40"/>
      <c r="AB41" s="40"/>
      <c r="AC41" s="40"/>
    </row>
    <row r="42" spans="1:29">
      <c r="A42" s="4"/>
      <c r="B42" s="883"/>
      <c r="C42" s="110"/>
      <c r="D42" s="1013"/>
      <c r="E42" s="1014"/>
      <c r="F42" s="1091"/>
      <c r="G42" s="535"/>
      <c r="H42" s="346"/>
      <c r="I42" s="1222"/>
      <c r="J42" s="1223"/>
      <c r="K42" s="158"/>
      <c r="L42" s="283"/>
      <c r="M42" s="284"/>
      <c r="N42" s="4"/>
      <c r="O42" s="604" t="b">
        <v>0</v>
      </c>
      <c r="P42" s="604"/>
      <c r="U42" s="40"/>
      <c r="V42" s="40"/>
      <c r="W42" s="40"/>
      <c r="X42" s="40"/>
      <c r="Y42" s="40"/>
      <c r="Z42" s="40"/>
      <c r="AA42" s="40"/>
      <c r="AB42" s="40"/>
      <c r="AC42" s="40"/>
    </row>
    <row r="43" spans="1:29" ht="15.75" customHeight="1" thickBot="1">
      <c r="A43" s="4"/>
      <c r="B43" s="883"/>
      <c r="C43" s="110"/>
      <c r="D43" s="870" t="s">
        <v>531</v>
      </c>
      <c r="E43" s="1227"/>
      <c r="F43" s="532" t="s">
        <v>177</v>
      </c>
      <c r="G43" s="375"/>
      <c r="H43" s="534"/>
      <c r="I43" s="1222"/>
      <c r="J43" s="1223"/>
      <c r="K43" s="158"/>
      <c r="L43" s="283"/>
      <c r="M43" s="284"/>
      <c r="N43" s="4"/>
      <c r="O43" s="604"/>
      <c r="P43" s="604" t="b">
        <v>0</v>
      </c>
      <c r="U43" s="40"/>
      <c r="V43" s="40"/>
      <c r="W43" s="40"/>
      <c r="X43" s="40"/>
      <c r="Y43" s="40"/>
      <c r="Z43" s="40"/>
      <c r="AA43" s="40"/>
      <c r="AB43" s="40"/>
      <c r="AC43" s="40"/>
    </row>
    <row r="44" spans="1:29">
      <c r="A44" s="4"/>
      <c r="B44" s="883"/>
      <c r="C44" s="655" t="s">
        <v>53</v>
      </c>
      <c r="D44" s="815" t="s">
        <v>167</v>
      </c>
      <c r="E44" s="816"/>
      <c r="F44" s="444"/>
      <c r="G44" s="516"/>
      <c r="H44" s="516"/>
      <c r="I44" s="516"/>
      <c r="J44" s="517" t="str">
        <f>IF(P8=TRUE,"Not Met",IF(P7=TRUE, "Met",""))</f>
        <v/>
      </c>
      <c r="K44" s="159"/>
      <c r="L44" s="504"/>
      <c r="M44" s="505"/>
      <c r="N44" s="4"/>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U46" s="40"/>
      <c r="V46" s="40"/>
      <c r="W46" s="40"/>
      <c r="X46" s="40"/>
      <c r="Y46" s="40"/>
      <c r="Z46" s="40"/>
      <c r="AA46" s="40"/>
      <c r="AB46" s="40"/>
      <c r="AC46" s="40"/>
    </row>
    <row r="47" spans="1:29" ht="15.75" thickBot="1">
      <c r="A47" s="4"/>
      <c r="B47" s="884"/>
      <c r="C47" s="1099"/>
      <c r="D47" s="870" t="s">
        <v>532</v>
      </c>
      <c r="E47" s="871"/>
      <c r="F47" s="113"/>
      <c r="G47" s="101"/>
      <c r="H47" s="102" t="s">
        <v>173</v>
      </c>
      <c r="I47" s="393"/>
      <c r="J47" s="394"/>
      <c r="K47" s="166"/>
      <c r="L47" s="508"/>
      <c r="M47" s="509"/>
      <c r="N47" s="4"/>
      <c r="O47" s="604" t="b">
        <v>0</v>
      </c>
      <c r="P47" s="604"/>
      <c r="U47" s="40"/>
      <c r="V47" s="40"/>
      <c r="W47" s="40"/>
      <c r="X47" s="40"/>
      <c r="Y47" s="40"/>
      <c r="Z47" s="40"/>
      <c r="AA47" s="40"/>
      <c r="AB47" s="40"/>
      <c r="AC47" s="40"/>
    </row>
    <row r="48" spans="1:29" ht="9" customHeight="1" thickBot="1">
      <c r="A48" s="4"/>
      <c r="B48" s="154"/>
      <c r="C48" s="88"/>
      <c r="D48" s="149"/>
      <c r="E48" s="150"/>
      <c r="F48" s="150"/>
      <c r="G48" s="151"/>
      <c r="H48" s="152"/>
      <c r="I48" s="4"/>
      <c r="J48" s="4"/>
      <c r="K48" s="148"/>
      <c r="L48" s="7"/>
      <c r="M48" s="161"/>
      <c r="N48" s="4"/>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U49" s="40"/>
      <c r="V49" s="40"/>
      <c r="W49" s="40"/>
      <c r="X49" s="40"/>
      <c r="Y49" s="40"/>
      <c r="Z49" s="40"/>
      <c r="AA49" s="40"/>
      <c r="AB49" s="40"/>
      <c r="AC49" s="40"/>
    </row>
    <row r="50" spans="1:29" hidden="1">
      <c r="A50" s="4"/>
      <c r="B50" s="1102" t="s">
        <v>172</v>
      </c>
      <c r="C50" s="812"/>
      <c r="D50" s="849"/>
      <c r="E50" s="850"/>
      <c r="F50" s="850"/>
      <c r="G50" s="850"/>
      <c r="H50" s="850"/>
      <c r="I50" s="850"/>
      <c r="J50" s="850"/>
      <c r="K50" s="850"/>
      <c r="L50" s="850"/>
      <c r="M50" s="851"/>
      <c r="N50" s="4"/>
      <c r="U50" s="40"/>
      <c r="V50" s="40"/>
      <c r="W50" s="40"/>
      <c r="X50" s="40"/>
      <c r="Y50" s="40"/>
      <c r="Z50" s="40"/>
      <c r="AA50" s="40"/>
      <c r="AB50" s="40"/>
      <c r="AC50" s="40"/>
    </row>
    <row r="51" spans="1:29" ht="15.75" hidden="1" thickBot="1">
      <c r="A51" s="4"/>
      <c r="B51" s="813"/>
      <c r="C51" s="814"/>
      <c r="D51" s="829" t="s">
        <v>532</v>
      </c>
      <c r="E51" s="830"/>
      <c r="F51" s="118"/>
      <c r="G51" s="119"/>
      <c r="H51" s="119"/>
      <c r="I51" s="119"/>
      <c r="J51" s="825" t="s">
        <v>173</v>
      </c>
      <c r="K51" s="826"/>
      <c r="L51" s="395"/>
      <c r="M51" s="396"/>
      <c r="N51" s="7"/>
      <c r="O51" s="604" t="b">
        <v>0</v>
      </c>
      <c r="P51" s="604" t="b">
        <v>0</v>
      </c>
      <c r="U51" s="40"/>
      <c r="V51" s="40"/>
      <c r="W51" s="40"/>
      <c r="X51" s="40"/>
      <c r="Y51" s="40"/>
      <c r="Z51" s="40"/>
      <c r="AA51" s="40"/>
      <c r="AB51" s="40"/>
      <c r="AC51" s="40"/>
    </row>
    <row r="52" spans="1:29" ht="8.2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3"/>
      <c r="E54" s="1214"/>
      <c r="F54" s="697"/>
      <c r="G54" s="697"/>
      <c r="H54" s="697"/>
      <c r="I54" s="697"/>
      <c r="J54" s="822"/>
      <c r="K54" s="156"/>
      <c r="L54" s="4"/>
      <c r="M54" s="4"/>
      <c r="N54" s="4"/>
      <c r="U54" s="40"/>
      <c r="V54" s="40"/>
      <c r="W54" s="40"/>
      <c r="X54" s="40"/>
      <c r="Y54" s="40"/>
      <c r="Z54" s="40"/>
      <c r="AA54" s="40"/>
      <c r="AB54" s="40"/>
      <c r="AC54" s="40"/>
    </row>
    <row r="55" spans="1:29">
      <c r="A55" s="4"/>
      <c r="B55" s="1075"/>
      <c r="C55" s="1076"/>
      <c r="D55" s="1213"/>
      <c r="E55" s="1214"/>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5"/>
      <c r="E56" s="1216"/>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sheetData>
  <sheetProtection algorithmName="SHA-512" hashValue="pRWlRza7PKFfA6N2DflPm5xwtkXccvKxT3Uvx5qOq5RlxXvOr9YnhVsI/tReJ/YeOaOWFuuLeIrwJF+mpT1UBA==" saltValue="8bCB62CZyWFD94MGvlT5Sg==" spinCount="100000" sheet="1" objects="1" scenarios="1" selectLockedCells="1"/>
  <mergeCells count="76">
    <mergeCell ref="D2:F2"/>
    <mergeCell ref="C13:C14"/>
    <mergeCell ref="C10:C11"/>
    <mergeCell ref="C16:C18"/>
    <mergeCell ref="C20:C22"/>
    <mergeCell ref="D10:D12"/>
    <mergeCell ref="D19:F19"/>
    <mergeCell ref="F13:F16"/>
    <mergeCell ref="F10:F12"/>
    <mergeCell ref="F4:F5"/>
    <mergeCell ref="B53:C53"/>
    <mergeCell ref="B54:C56"/>
    <mergeCell ref="B49:C49"/>
    <mergeCell ref="D49:M50"/>
    <mergeCell ref="B50:C51"/>
    <mergeCell ref="D51:E51"/>
    <mergeCell ref="J51:K51"/>
    <mergeCell ref="D53:E53"/>
    <mergeCell ref="D54:E56"/>
    <mergeCell ref="F54:J56"/>
    <mergeCell ref="G30:J30"/>
    <mergeCell ref="B40:B47"/>
    <mergeCell ref="G41:H41"/>
    <mergeCell ref="I41:J43"/>
    <mergeCell ref="D43:E43"/>
    <mergeCell ref="D44:E44"/>
    <mergeCell ref="D45:J46"/>
    <mergeCell ref="D47:E47"/>
    <mergeCell ref="D40:J40"/>
    <mergeCell ref="D41:F42"/>
    <mergeCell ref="D29:D30"/>
    <mergeCell ref="E29:E30"/>
    <mergeCell ref="B31:C31"/>
    <mergeCell ref="D31:E31"/>
    <mergeCell ref="F29:F30"/>
    <mergeCell ref="C45:C47"/>
    <mergeCell ref="G23:J23"/>
    <mergeCell ref="G26:J26"/>
    <mergeCell ref="G27:J27"/>
    <mergeCell ref="G28:J28"/>
    <mergeCell ref="G29:J29"/>
    <mergeCell ref="G4:J4"/>
    <mergeCell ref="G5:J5"/>
    <mergeCell ref="G6:J6"/>
    <mergeCell ref="G7:J7"/>
    <mergeCell ref="G10:J10"/>
    <mergeCell ref="G11:J11"/>
    <mergeCell ref="G12:J12"/>
    <mergeCell ref="G13:J13"/>
    <mergeCell ref="G14:J14"/>
    <mergeCell ref="G15:J15"/>
    <mergeCell ref="G16:J16"/>
    <mergeCell ref="G20:J20"/>
    <mergeCell ref="G21:J21"/>
    <mergeCell ref="G22:J22"/>
    <mergeCell ref="E4:E5"/>
    <mergeCell ref="E10:E12"/>
    <mergeCell ref="D8:F8"/>
    <mergeCell ref="D9:F9"/>
    <mergeCell ref="D13:D16"/>
    <mergeCell ref="E13:E16"/>
    <mergeCell ref="D20:D21"/>
    <mergeCell ref="E20:E21"/>
    <mergeCell ref="D22:D23"/>
    <mergeCell ref="E22:E23"/>
    <mergeCell ref="D17:F17"/>
    <mergeCell ref="D18:F18"/>
    <mergeCell ref="D26:D27"/>
    <mergeCell ref="E26:E27"/>
    <mergeCell ref="B4:B30"/>
    <mergeCell ref="C4:C5"/>
    <mergeCell ref="D4:D5"/>
    <mergeCell ref="D24:F25"/>
    <mergeCell ref="F26:F27"/>
    <mergeCell ref="F6:F7"/>
    <mergeCell ref="F20:F23"/>
  </mergeCells>
  <conditionalFormatting sqref="G8:H8">
    <cfRule type="expression" dxfId="83" priority="43" stopIfTrue="1">
      <formula>$P$8</formula>
    </cfRule>
    <cfRule type="expression" dxfId="82" priority="44">
      <formula>$O$8</formula>
    </cfRule>
  </conditionalFormatting>
  <conditionalFormatting sqref="I8:J8">
    <cfRule type="expression" dxfId="81" priority="45" stopIfTrue="1">
      <formula>$R$8</formula>
    </cfRule>
    <cfRule type="expression" dxfId="80" priority="46">
      <formula>$Q$8</formula>
    </cfRule>
  </conditionalFormatting>
  <conditionalFormatting sqref="L8:M8">
    <cfRule type="expression" dxfId="79" priority="47" stopIfTrue="1">
      <formula>$T$8</formula>
    </cfRule>
    <cfRule type="expression" dxfId="78" priority="48">
      <formula>$S$8</formula>
    </cfRule>
  </conditionalFormatting>
  <conditionalFormatting sqref="G9:H9">
    <cfRule type="expression" dxfId="77" priority="37" stopIfTrue="1">
      <formula>$P$9</formula>
    </cfRule>
    <cfRule type="expression" dxfId="76" priority="38">
      <formula>$O$9</formula>
    </cfRule>
  </conditionalFormatting>
  <conditionalFormatting sqref="I9:J9">
    <cfRule type="expression" dxfId="75" priority="39" stopIfTrue="1">
      <formula>$R$9</formula>
    </cfRule>
    <cfRule type="expression" dxfId="74" priority="40">
      <formula>$Q$9</formula>
    </cfRule>
  </conditionalFormatting>
  <conditionalFormatting sqref="L9:M9">
    <cfRule type="expression" dxfId="73" priority="41" stopIfTrue="1">
      <formula>$T$9</formula>
    </cfRule>
    <cfRule type="expression" dxfId="72" priority="42">
      <formula>$S$9</formula>
    </cfRule>
  </conditionalFormatting>
  <conditionalFormatting sqref="G17:H17">
    <cfRule type="expression" dxfId="71" priority="31" stopIfTrue="1">
      <formula>$P$17</formula>
    </cfRule>
    <cfRule type="expression" dxfId="70" priority="32">
      <formula>$O$17</formula>
    </cfRule>
  </conditionalFormatting>
  <conditionalFormatting sqref="I17:J17">
    <cfRule type="expression" dxfId="69" priority="33" stopIfTrue="1">
      <formula>$R$17</formula>
    </cfRule>
    <cfRule type="expression" dxfId="68" priority="34">
      <formula>$Q$17</formula>
    </cfRule>
  </conditionalFormatting>
  <conditionalFormatting sqref="L17:M17">
    <cfRule type="expression" dxfId="67" priority="35" stopIfTrue="1">
      <formula>$T$17</formula>
    </cfRule>
    <cfRule type="expression" dxfId="66" priority="36">
      <formula>$S$17</formula>
    </cfRule>
  </conditionalFormatting>
  <conditionalFormatting sqref="G18:H18">
    <cfRule type="expression" dxfId="65" priority="25" stopIfTrue="1">
      <formula>$P$18</formula>
    </cfRule>
    <cfRule type="expression" dxfId="64" priority="26">
      <formula>$O$18</formula>
    </cfRule>
  </conditionalFormatting>
  <conditionalFormatting sqref="I18:J18">
    <cfRule type="expression" dxfId="63" priority="27" stopIfTrue="1">
      <formula>$R$18</formula>
    </cfRule>
    <cfRule type="expression" dxfId="62" priority="28">
      <formula>$Q$18</formula>
    </cfRule>
  </conditionalFormatting>
  <conditionalFormatting sqref="L18:M18">
    <cfRule type="expression" dxfId="61" priority="29" stopIfTrue="1">
      <formula>$T$18</formula>
    </cfRule>
    <cfRule type="expression" dxfId="60" priority="30">
      <formula>$S$18</formula>
    </cfRule>
  </conditionalFormatting>
  <conditionalFormatting sqref="G19:H19">
    <cfRule type="expression" dxfId="59" priority="19" stopIfTrue="1">
      <formula>$P$19</formula>
    </cfRule>
    <cfRule type="expression" dxfId="58" priority="20">
      <formula>$O$19</formula>
    </cfRule>
  </conditionalFormatting>
  <conditionalFormatting sqref="I19:J19">
    <cfRule type="expression" dxfId="57" priority="21" stopIfTrue="1">
      <formula>$R$19</formula>
    </cfRule>
    <cfRule type="expression" dxfId="56" priority="22">
      <formula>$Q$19</formula>
    </cfRule>
  </conditionalFormatting>
  <conditionalFormatting sqref="L19:M19">
    <cfRule type="expression" dxfId="55" priority="23" stopIfTrue="1">
      <formula>$T$19</formula>
    </cfRule>
    <cfRule type="expression" dxfId="54" priority="24">
      <formula>$S$19</formula>
    </cfRule>
  </conditionalFormatting>
  <conditionalFormatting sqref="G24:H25">
    <cfRule type="expression" dxfId="53" priority="13" stopIfTrue="1">
      <formula>$P$24</formula>
    </cfRule>
    <cfRule type="expression" dxfId="52" priority="14">
      <formula>$O$24</formula>
    </cfRule>
  </conditionalFormatting>
  <conditionalFormatting sqref="I24:J25">
    <cfRule type="expression" dxfId="51" priority="15" stopIfTrue="1">
      <formula>$R$24</formula>
    </cfRule>
    <cfRule type="expression" dxfId="50" priority="16">
      <formula>$Q$24</formula>
    </cfRule>
  </conditionalFormatting>
  <conditionalFormatting sqref="L24:M25">
    <cfRule type="expression" dxfId="49" priority="17" stopIfTrue="1">
      <formula>$T$24</formula>
    </cfRule>
    <cfRule type="expression" dxfId="48" priority="18">
      <formula>$S$24</formula>
    </cfRule>
  </conditionalFormatting>
  <conditionalFormatting sqref="G44:J44 L44:M44">
    <cfRule type="expression" dxfId="47" priority="9" stopIfTrue="1">
      <formula>$P$8=TRUE</formula>
    </cfRule>
    <cfRule type="expression" dxfId="46" priority="10">
      <formula>$P$7</formula>
    </cfRule>
  </conditionalFormatting>
  <conditionalFormatting sqref="G43:H43">
    <cfRule type="expression" dxfId="45" priority="7" stopIfTrue="1">
      <formula>$P$43</formula>
    </cfRule>
    <cfRule type="expression" dxfId="44" priority="8">
      <formula>$O$43</formula>
    </cfRule>
  </conditionalFormatting>
  <conditionalFormatting sqref="I47:J47">
    <cfRule type="expression" dxfId="43" priority="4">
      <formula>$O$47</formula>
    </cfRule>
  </conditionalFormatting>
  <conditionalFormatting sqref="G41:H42">
    <cfRule type="expression" dxfId="42" priority="5" stopIfTrue="1">
      <formula>$P$42</formula>
    </cfRule>
    <cfRule type="expression" dxfId="41" priority="6">
      <formula>$O$42</formula>
    </cfRule>
  </conditionalFormatting>
  <conditionalFormatting sqref="I47:J47">
    <cfRule type="expression" dxfId="40" priority="3" stopIfTrue="1">
      <formula>$P$47</formula>
    </cfRule>
  </conditionalFormatting>
  <conditionalFormatting sqref="L51:M51">
    <cfRule type="expression" dxfId="39" priority="2">
      <formula>$O$51</formula>
    </cfRule>
  </conditionalFormatting>
  <conditionalFormatting sqref="L51:M51">
    <cfRule type="expression" dxfId="38"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19050</xdr:colOff>
                    <xdr:row>7</xdr:row>
                    <xdr:rowOff>19050</xdr:rowOff>
                  </from>
                  <to>
                    <xdr:col>6</xdr:col>
                    <xdr:colOff>428625</xdr:colOff>
                    <xdr:row>7</xdr:row>
                    <xdr:rowOff>152400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7</xdr:col>
                    <xdr:colOff>19050</xdr:colOff>
                    <xdr:row>7</xdr:row>
                    <xdr:rowOff>19050</xdr:rowOff>
                  </from>
                  <to>
                    <xdr:col>7</xdr:col>
                    <xdr:colOff>428625</xdr:colOff>
                    <xdr:row>7</xdr:row>
                    <xdr:rowOff>152400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8</xdr:col>
                    <xdr:colOff>19050</xdr:colOff>
                    <xdr:row>7</xdr:row>
                    <xdr:rowOff>19050</xdr:rowOff>
                  </from>
                  <to>
                    <xdr:col>8</xdr:col>
                    <xdr:colOff>428625</xdr:colOff>
                    <xdr:row>7</xdr:row>
                    <xdr:rowOff>152400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19050</xdr:colOff>
                    <xdr:row>7</xdr:row>
                    <xdr:rowOff>19050</xdr:rowOff>
                  </from>
                  <to>
                    <xdr:col>9</xdr:col>
                    <xdr:colOff>428625</xdr:colOff>
                    <xdr:row>7</xdr:row>
                    <xdr:rowOff>152400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11</xdr:col>
                    <xdr:colOff>19050</xdr:colOff>
                    <xdr:row>7</xdr:row>
                    <xdr:rowOff>19050</xdr:rowOff>
                  </from>
                  <to>
                    <xdr:col>12</xdr:col>
                    <xdr:colOff>9525</xdr:colOff>
                    <xdr:row>7</xdr:row>
                    <xdr:rowOff>152400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12</xdr:col>
                    <xdr:colOff>19050</xdr:colOff>
                    <xdr:row>7</xdr:row>
                    <xdr:rowOff>19050</xdr:rowOff>
                  </from>
                  <to>
                    <xdr:col>13</xdr:col>
                    <xdr:colOff>9525</xdr:colOff>
                    <xdr:row>7</xdr:row>
                    <xdr:rowOff>152400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6</xdr:col>
                    <xdr:colOff>19050</xdr:colOff>
                    <xdr:row>8</xdr:row>
                    <xdr:rowOff>19050</xdr:rowOff>
                  </from>
                  <to>
                    <xdr:col>6</xdr:col>
                    <xdr:colOff>428625</xdr:colOff>
                    <xdr:row>8</xdr:row>
                    <xdr:rowOff>152400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7</xdr:col>
                    <xdr:colOff>19050</xdr:colOff>
                    <xdr:row>8</xdr:row>
                    <xdr:rowOff>19050</xdr:rowOff>
                  </from>
                  <to>
                    <xdr:col>7</xdr:col>
                    <xdr:colOff>428625</xdr:colOff>
                    <xdr:row>8</xdr:row>
                    <xdr:rowOff>152400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8</xdr:col>
                    <xdr:colOff>19050</xdr:colOff>
                    <xdr:row>8</xdr:row>
                    <xdr:rowOff>19050</xdr:rowOff>
                  </from>
                  <to>
                    <xdr:col>8</xdr:col>
                    <xdr:colOff>428625</xdr:colOff>
                    <xdr:row>8</xdr:row>
                    <xdr:rowOff>152400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9</xdr:col>
                    <xdr:colOff>19050</xdr:colOff>
                    <xdr:row>8</xdr:row>
                    <xdr:rowOff>19050</xdr:rowOff>
                  </from>
                  <to>
                    <xdr:col>9</xdr:col>
                    <xdr:colOff>428625</xdr:colOff>
                    <xdr:row>8</xdr:row>
                    <xdr:rowOff>152400</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11</xdr:col>
                    <xdr:colOff>19050</xdr:colOff>
                    <xdr:row>8</xdr:row>
                    <xdr:rowOff>19050</xdr:rowOff>
                  </from>
                  <to>
                    <xdr:col>12</xdr:col>
                    <xdr:colOff>9525</xdr:colOff>
                    <xdr:row>8</xdr:row>
                    <xdr:rowOff>152400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12</xdr:col>
                    <xdr:colOff>19050</xdr:colOff>
                    <xdr:row>8</xdr:row>
                    <xdr:rowOff>19050</xdr:rowOff>
                  </from>
                  <to>
                    <xdr:col>13</xdr:col>
                    <xdr:colOff>9525</xdr:colOff>
                    <xdr:row>8</xdr:row>
                    <xdr:rowOff>152400</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from>
                    <xdr:col>6</xdr:col>
                    <xdr:colOff>19050</xdr:colOff>
                    <xdr:row>16</xdr:row>
                    <xdr:rowOff>19050</xdr:rowOff>
                  </from>
                  <to>
                    <xdr:col>6</xdr:col>
                    <xdr:colOff>428625</xdr:colOff>
                    <xdr:row>16</xdr:row>
                    <xdr:rowOff>152400</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7</xdr:col>
                    <xdr:colOff>19050</xdr:colOff>
                    <xdr:row>16</xdr:row>
                    <xdr:rowOff>19050</xdr:rowOff>
                  </from>
                  <to>
                    <xdr:col>7</xdr:col>
                    <xdr:colOff>428625</xdr:colOff>
                    <xdr:row>16</xdr:row>
                    <xdr:rowOff>152400</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from>
                    <xdr:col>8</xdr:col>
                    <xdr:colOff>19050</xdr:colOff>
                    <xdr:row>16</xdr:row>
                    <xdr:rowOff>19050</xdr:rowOff>
                  </from>
                  <to>
                    <xdr:col>8</xdr:col>
                    <xdr:colOff>428625</xdr:colOff>
                    <xdr:row>16</xdr:row>
                    <xdr:rowOff>152400</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from>
                    <xdr:col>9</xdr:col>
                    <xdr:colOff>19050</xdr:colOff>
                    <xdr:row>16</xdr:row>
                    <xdr:rowOff>19050</xdr:rowOff>
                  </from>
                  <to>
                    <xdr:col>9</xdr:col>
                    <xdr:colOff>428625</xdr:colOff>
                    <xdr:row>16</xdr:row>
                    <xdr:rowOff>152400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from>
                    <xdr:col>11</xdr:col>
                    <xdr:colOff>19050</xdr:colOff>
                    <xdr:row>16</xdr:row>
                    <xdr:rowOff>19050</xdr:rowOff>
                  </from>
                  <to>
                    <xdr:col>12</xdr:col>
                    <xdr:colOff>9525</xdr:colOff>
                    <xdr:row>16</xdr:row>
                    <xdr:rowOff>152400</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from>
                    <xdr:col>12</xdr:col>
                    <xdr:colOff>19050</xdr:colOff>
                    <xdr:row>16</xdr:row>
                    <xdr:rowOff>19050</xdr:rowOff>
                  </from>
                  <to>
                    <xdr:col>13</xdr:col>
                    <xdr:colOff>9525</xdr:colOff>
                    <xdr:row>16</xdr:row>
                    <xdr:rowOff>152400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from>
                    <xdr:col>6</xdr:col>
                    <xdr:colOff>19050</xdr:colOff>
                    <xdr:row>17</xdr:row>
                    <xdr:rowOff>19050</xdr:rowOff>
                  </from>
                  <to>
                    <xdr:col>6</xdr:col>
                    <xdr:colOff>428625</xdr:colOff>
                    <xdr:row>17</xdr:row>
                    <xdr:rowOff>152400</xdr:rowOff>
                  </to>
                </anchor>
              </controlPr>
            </control>
          </mc:Choice>
        </mc:AlternateContent>
        <mc:AlternateContent xmlns:mc="http://schemas.openxmlformats.org/markup-compatibility/2006">
          <mc:Choice Requires="x14">
            <control shapeId="22548" r:id="rId22" name="Check Box 20">
              <controlPr defaultSize="0" autoFill="0" autoLine="0" autoPict="0">
                <anchor moveWithCells="1">
                  <from>
                    <xdr:col>7</xdr:col>
                    <xdr:colOff>19050</xdr:colOff>
                    <xdr:row>17</xdr:row>
                    <xdr:rowOff>19050</xdr:rowOff>
                  </from>
                  <to>
                    <xdr:col>7</xdr:col>
                    <xdr:colOff>428625</xdr:colOff>
                    <xdr:row>17</xdr:row>
                    <xdr:rowOff>152400</xdr:rowOff>
                  </to>
                </anchor>
              </controlPr>
            </control>
          </mc:Choice>
        </mc:AlternateContent>
        <mc:AlternateContent xmlns:mc="http://schemas.openxmlformats.org/markup-compatibility/2006">
          <mc:Choice Requires="x14">
            <control shapeId="22549" r:id="rId23" name="Check Box 21">
              <controlPr defaultSize="0" autoFill="0" autoLine="0" autoPict="0">
                <anchor moveWithCells="1">
                  <from>
                    <xdr:col>8</xdr:col>
                    <xdr:colOff>19050</xdr:colOff>
                    <xdr:row>17</xdr:row>
                    <xdr:rowOff>19050</xdr:rowOff>
                  </from>
                  <to>
                    <xdr:col>8</xdr:col>
                    <xdr:colOff>428625</xdr:colOff>
                    <xdr:row>17</xdr:row>
                    <xdr:rowOff>152400</xdr:rowOff>
                  </to>
                </anchor>
              </controlPr>
            </control>
          </mc:Choice>
        </mc:AlternateContent>
        <mc:AlternateContent xmlns:mc="http://schemas.openxmlformats.org/markup-compatibility/2006">
          <mc:Choice Requires="x14">
            <control shapeId="22550" r:id="rId24" name="Check Box 22">
              <controlPr defaultSize="0" autoFill="0" autoLine="0" autoPict="0">
                <anchor moveWithCells="1">
                  <from>
                    <xdr:col>9</xdr:col>
                    <xdr:colOff>19050</xdr:colOff>
                    <xdr:row>17</xdr:row>
                    <xdr:rowOff>19050</xdr:rowOff>
                  </from>
                  <to>
                    <xdr:col>9</xdr:col>
                    <xdr:colOff>428625</xdr:colOff>
                    <xdr:row>17</xdr:row>
                    <xdr:rowOff>152400</xdr:rowOff>
                  </to>
                </anchor>
              </controlPr>
            </control>
          </mc:Choice>
        </mc:AlternateContent>
        <mc:AlternateContent xmlns:mc="http://schemas.openxmlformats.org/markup-compatibility/2006">
          <mc:Choice Requires="x14">
            <control shapeId="22551" r:id="rId25" name="Check Box 23">
              <controlPr defaultSize="0" autoFill="0" autoLine="0" autoPict="0">
                <anchor moveWithCells="1">
                  <from>
                    <xdr:col>11</xdr:col>
                    <xdr:colOff>19050</xdr:colOff>
                    <xdr:row>17</xdr:row>
                    <xdr:rowOff>19050</xdr:rowOff>
                  </from>
                  <to>
                    <xdr:col>12</xdr:col>
                    <xdr:colOff>9525</xdr:colOff>
                    <xdr:row>17</xdr:row>
                    <xdr:rowOff>152400</xdr:rowOff>
                  </to>
                </anchor>
              </controlPr>
            </control>
          </mc:Choice>
        </mc:AlternateContent>
        <mc:AlternateContent xmlns:mc="http://schemas.openxmlformats.org/markup-compatibility/2006">
          <mc:Choice Requires="x14">
            <control shapeId="22552" r:id="rId26" name="Check Box 24">
              <controlPr defaultSize="0" autoFill="0" autoLine="0" autoPict="0">
                <anchor moveWithCells="1">
                  <from>
                    <xdr:col>12</xdr:col>
                    <xdr:colOff>19050</xdr:colOff>
                    <xdr:row>17</xdr:row>
                    <xdr:rowOff>19050</xdr:rowOff>
                  </from>
                  <to>
                    <xdr:col>13</xdr:col>
                    <xdr:colOff>9525</xdr:colOff>
                    <xdr:row>17</xdr:row>
                    <xdr:rowOff>152400</xdr:rowOff>
                  </to>
                </anchor>
              </controlPr>
            </control>
          </mc:Choice>
        </mc:AlternateContent>
        <mc:AlternateContent xmlns:mc="http://schemas.openxmlformats.org/markup-compatibility/2006">
          <mc:Choice Requires="x14">
            <control shapeId="22553" r:id="rId27" name="Check Box 25">
              <controlPr defaultSize="0" autoFill="0" autoLine="0" autoPict="0">
                <anchor moveWithCells="1">
                  <from>
                    <xdr:col>6</xdr:col>
                    <xdr:colOff>19050</xdr:colOff>
                    <xdr:row>18</xdr:row>
                    <xdr:rowOff>19050</xdr:rowOff>
                  </from>
                  <to>
                    <xdr:col>6</xdr:col>
                    <xdr:colOff>428625</xdr:colOff>
                    <xdr:row>18</xdr:row>
                    <xdr:rowOff>152400</xdr:rowOff>
                  </to>
                </anchor>
              </controlPr>
            </control>
          </mc:Choice>
        </mc:AlternateContent>
        <mc:AlternateContent xmlns:mc="http://schemas.openxmlformats.org/markup-compatibility/2006">
          <mc:Choice Requires="x14">
            <control shapeId="22554" r:id="rId28" name="Check Box 26">
              <controlPr defaultSize="0" autoFill="0" autoLine="0" autoPict="0">
                <anchor moveWithCells="1">
                  <from>
                    <xdr:col>7</xdr:col>
                    <xdr:colOff>19050</xdr:colOff>
                    <xdr:row>18</xdr:row>
                    <xdr:rowOff>19050</xdr:rowOff>
                  </from>
                  <to>
                    <xdr:col>7</xdr:col>
                    <xdr:colOff>428625</xdr:colOff>
                    <xdr:row>18</xdr:row>
                    <xdr:rowOff>152400</xdr:rowOff>
                  </to>
                </anchor>
              </controlPr>
            </control>
          </mc:Choice>
        </mc:AlternateContent>
        <mc:AlternateContent xmlns:mc="http://schemas.openxmlformats.org/markup-compatibility/2006">
          <mc:Choice Requires="x14">
            <control shapeId="22555" r:id="rId29" name="Check Box 27">
              <controlPr defaultSize="0" autoFill="0" autoLine="0" autoPict="0">
                <anchor moveWithCells="1">
                  <from>
                    <xdr:col>8</xdr:col>
                    <xdr:colOff>19050</xdr:colOff>
                    <xdr:row>18</xdr:row>
                    <xdr:rowOff>19050</xdr:rowOff>
                  </from>
                  <to>
                    <xdr:col>8</xdr:col>
                    <xdr:colOff>428625</xdr:colOff>
                    <xdr:row>18</xdr:row>
                    <xdr:rowOff>152400</xdr:rowOff>
                  </to>
                </anchor>
              </controlPr>
            </control>
          </mc:Choice>
        </mc:AlternateContent>
        <mc:AlternateContent xmlns:mc="http://schemas.openxmlformats.org/markup-compatibility/2006">
          <mc:Choice Requires="x14">
            <control shapeId="22556" r:id="rId30" name="Check Box 28">
              <controlPr defaultSize="0" autoFill="0" autoLine="0" autoPict="0">
                <anchor moveWithCells="1">
                  <from>
                    <xdr:col>9</xdr:col>
                    <xdr:colOff>19050</xdr:colOff>
                    <xdr:row>18</xdr:row>
                    <xdr:rowOff>19050</xdr:rowOff>
                  </from>
                  <to>
                    <xdr:col>9</xdr:col>
                    <xdr:colOff>428625</xdr:colOff>
                    <xdr:row>18</xdr:row>
                    <xdr:rowOff>152400</xdr:rowOff>
                  </to>
                </anchor>
              </controlPr>
            </control>
          </mc:Choice>
        </mc:AlternateContent>
        <mc:AlternateContent xmlns:mc="http://schemas.openxmlformats.org/markup-compatibility/2006">
          <mc:Choice Requires="x14">
            <control shapeId="22557" r:id="rId31" name="Check Box 29">
              <controlPr defaultSize="0" autoFill="0" autoLine="0" autoPict="0">
                <anchor moveWithCells="1">
                  <from>
                    <xdr:col>11</xdr:col>
                    <xdr:colOff>19050</xdr:colOff>
                    <xdr:row>18</xdr:row>
                    <xdr:rowOff>19050</xdr:rowOff>
                  </from>
                  <to>
                    <xdr:col>12</xdr:col>
                    <xdr:colOff>9525</xdr:colOff>
                    <xdr:row>18</xdr:row>
                    <xdr:rowOff>152400</xdr:rowOff>
                  </to>
                </anchor>
              </controlPr>
            </control>
          </mc:Choice>
        </mc:AlternateContent>
        <mc:AlternateContent xmlns:mc="http://schemas.openxmlformats.org/markup-compatibility/2006">
          <mc:Choice Requires="x14">
            <control shapeId="22558" r:id="rId32" name="Check Box 30">
              <controlPr defaultSize="0" autoFill="0" autoLine="0" autoPict="0">
                <anchor moveWithCells="1">
                  <from>
                    <xdr:col>12</xdr:col>
                    <xdr:colOff>19050</xdr:colOff>
                    <xdr:row>18</xdr:row>
                    <xdr:rowOff>19050</xdr:rowOff>
                  </from>
                  <to>
                    <xdr:col>13</xdr:col>
                    <xdr:colOff>9525</xdr:colOff>
                    <xdr:row>18</xdr:row>
                    <xdr:rowOff>152400</xdr:rowOff>
                  </to>
                </anchor>
              </controlPr>
            </control>
          </mc:Choice>
        </mc:AlternateContent>
        <mc:AlternateContent xmlns:mc="http://schemas.openxmlformats.org/markup-compatibility/2006">
          <mc:Choice Requires="x14">
            <control shapeId="22559" r:id="rId33" name="Check Box 31">
              <controlPr defaultSize="0" autoFill="0" autoLine="0" autoPict="0">
                <anchor moveWithCells="1">
                  <from>
                    <xdr:col>6</xdr:col>
                    <xdr:colOff>19050</xdr:colOff>
                    <xdr:row>23</xdr:row>
                    <xdr:rowOff>19050</xdr:rowOff>
                  </from>
                  <to>
                    <xdr:col>6</xdr:col>
                    <xdr:colOff>428625</xdr:colOff>
                    <xdr:row>23</xdr:row>
                    <xdr:rowOff>152400</xdr:rowOff>
                  </to>
                </anchor>
              </controlPr>
            </control>
          </mc:Choice>
        </mc:AlternateContent>
        <mc:AlternateContent xmlns:mc="http://schemas.openxmlformats.org/markup-compatibility/2006">
          <mc:Choice Requires="x14">
            <control shapeId="22560" r:id="rId34" name="Check Box 32">
              <controlPr defaultSize="0" autoFill="0" autoLine="0" autoPict="0">
                <anchor moveWithCells="1">
                  <from>
                    <xdr:col>7</xdr:col>
                    <xdr:colOff>19050</xdr:colOff>
                    <xdr:row>23</xdr:row>
                    <xdr:rowOff>19050</xdr:rowOff>
                  </from>
                  <to>
                    <xdr:col>7</xdr:col>
                    <xdr:colOff>428625</xdr:colOff>
                    <xdr:row>23</xdr:row>
                    <xdr:rowOff>152400</xdr:rowOff>
                  </to>
                </anchor>
              </controlPr>
            </control>
          </mc:Choice>
        </mc:AlternateContent>
        <mc:AlternateContent xmlns:mc="http://schemas.openxmlformats.org/markup-compatibility/2006">
          <mc:Choice Requires="x14">
            <control shapeId="22561" r:id="rId35" name="Check Box 33">
              <controlPr defaultSize="0" autoFill="0" autoLine="0" autoPict="0">
                <anchor moveWithCells="1">
                  <from>
                    <xdr:col>8</xdr:col>
                    <xdr:colOff>19050</xdr:colOff>
                    <xdr:row>23</xdr:row>
                    <xdr:rowOff>19050</xdr:rowOff>
                  </from>
                  <to>
                    <xdr:col>8</xdr:col>
                    <xdr:colOff>428625</xdr:colOff>
                    <xdr:row>23</xdr:row>
                    <xdr:rowOff>152400</xdr:rowOff>
                  </to>
                </anchor>
              </controlPr>
            </control>
          </mc:Choice>
        </mc:AlternateContent>
        <mc:AlternateContent xmlns:mc="http://schemas.openxmlformats.org/markup-compatibility/2006">
          <mc:Choice Requires="x14">
            <control shapeId="22562" r:id="rId36" name="Check Box 34">
              <controlPr defaultSize="0" autoFill="0" autoLine="0" autoPict="0">
                <anchor moveWithCells="1">
                  <from>
                    <xdr:col>9</xdr:col>
                    <xdr:colOff>19050</xdr:colOff>
                    <xdr:row>23</xdr:row>
                    <xdr:rowOff>19050</xdr:rowOff>
                  </from>
                  <to>
                    <xdr:col>9</xdr:col>
                    <xdr:colOff>428625</xdr:colOff>
                    <xdr:row>23</xdr:row>
                    <xdr:rowOff>152400</xdr:rowOff>
                  </to>
                </anchor>
              </controlPr>
            </control>
          </mc:Choice>
        </mc:AlternateContent>
        <mc:AlternateContent xmlns:mc="http://schemas.openxmlformats.org/markup-compatibility/2006">
          <mc:Choice Requires="x14">
            <control shapeId="22563" r:id="rId37" name="Check Box 35">
              <controlPr defaultSize="0" autoFill="0" autoLine="0" autoPict="0">
                <anchor moveWithCells="1">
                  <from>
                    <xdr:col>11</xdr:col>
                    <xdr:colOff>19050</xdr:colOff>
                    <xdr:row>23</xdr:row>
                    <xdr:rowOff>19050</xdr:rowOff>
                  </from>
                  <to>
                    <xdr:col>12</xdr:col>
                    <xdr:colOff>9525</xdr:colOff>
                    <xdr:row>23</xdr:row>
                    <xdr:rowOff>152400</xdr:rowOff>
                  </to>
                </anchor>
              </controlPr>
            </control>
          </mc:Choice>
        </mc:AlternateContent>
        <mc:AlternateContent xmlns:mc="http://schemas.openxmlformats.org/markup-compatibility/2006">
          <mc:Choice Requires="x14">
            <control shapeId="22564" r:id="rId38" name="Check Box 36">
              <controlPr defaultSize="0" autoFill="0" autoLine="0" autoPict="0">
                <anchor moveWithCells="1">
                  <from>
                    <xdr:col>12</xdr:col>
                    <xdr:colOff>19050</xdr:colOff>
                    <xdr:row>23</xdr:row>
                    <xdr:rowOff>19050</xdr:rowOff>
                  </from>
                  <to>
                    <xdr:col>13</xdr:col>
                    <xdr:colOff>9525</xdr:colOff>
                    <xdr:row>23</xdr:row>
                    <xdr:rowOff>152400</xdr:rowOff>
                  </to>
                </anchor>
              </controlPr>
            </control>
          </mc:Choice>
        </mc:AlternateContent>
        <mc:AlternateContent xmlns:mc="http://schemas.openxmlformats.org/markup-compatibility/2006">
          <mc:Choice Requires="x14">
            <control shapeId="22565" r:id="rId39"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2566" r:id="rId40"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2567" r:id="rId41"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2568" r:id="rId42"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2569" r:id="rId43"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2570" r:id="rId44"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2571" r:id="rId45"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2572" r:id="rId46"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F161-2F9B-4AFF-83CC-5EFAF926BF91}">
  <dimension ref="A1:AA63"/>
  <sheetViews>
    <sheetView showGridLines="0" showRowColHeaders="0" zoomScaleNormal="100" workbookViewId="0">
      <selection activeCell="G7" sqref="G7"/>
    </sheetView>
  </sheetViews>
  <sheetFormatPr defaultRowHeight="15"/>
  <cols>
    <col min="1" max="1" width="2.140625" customWidth="1"/>
    <col min="2" max="2" width="3.5703125" customWidth="1"/>
    <col min="3" max="3" width="11.42578125" customWidth="1"/>
    <col min="4" max="4" width="39.42578125" customWidth="1"/>
    <col min="5" max="6" width="38.28515625" customWidth="1"/>
    <col min="7" max="7" width="6.42578125" customWidth="1"/>
    <col min="9" max="9" width="6" customWidth="1"/>
    <col min="10" max="10" width="6.5703125" customWidth="1"/>
    <col min="11" max="11" width="2.85546875" customWidth="1"/>
    <col min="12" max="12" width="6.5703125" customWidth="1"/>
    <col min="13" max="13" width="6" customWidth="1"/>
    <col min="14" max="14" width="3.85546875" customWidth="1"/>
    <col min="15" max="19" width="6.570312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thickBot="1">
      <c r="A2" s="40"/>
      <c r="B2" s="538"/>
      <c r="C2" s="539"/>
      <c r="D2" s="1139" t="s">
        <v>533</v>
      </c>
      <c r="E2" s="1314"/>
      <c r="F2" s="1140"/>
      <c r="G2" s="457" t="s">
        <v>74</v>
      </c>
      <c r="H2" s="458"/>
      <c r="I2" s="459" t="s">
        <v>75</v>
      </c>
      <c r="J2" s="460"/>
      <c r="K2" s="40"/>
      <c r="L2" s="263"/>
      <c r="M2" s="264"/>
      <c r="N2" s="40"/>
      <c r="P2" s="420"/>
      <c r="R2" s="420"/>
      <c r="U2" s="40"/>
      <c r="V2" s="40"/>
      <c r="W2" s="40"/>
      <c r="X2" s="40"/>
      <c r="Y2" s="40"/>
      <c r="Z2" s="40"/>
      <c r="AA2" s="40"/>
    </row>
    <row r="3" spans="1:27" ht="12.75" customHeight="1" thickBot="1">
      <c r="A3" s="40"/>
      <c r="B3" s="510"/>
      <c r="C3" s="418" t="s">
        <v>78</v>
      </c>
      <c r="D3" s="462" t="s">
        <v>470</v>
      </c>
      <c r="E3" s="462" t="s">
        <v>80</v>
      </c>
      <c r="F3" s="418" t="s">
        <v>308</v>
      </c>
      <c r="G3" s="527" t="s">
        <v>81</v>
      </c>
      <c r="H3" s="447"/>
      <c r="I3" s="447"/>
      <c r="J3" s="448"/>
      <c r="K3" s="40"/>
      <c r="L3" s="271" t="s">
        <v>54</v>
      </c>
      <c r="M3" s="272"/>
      <c r="N3" s="40"/>
      <c r="P3" s="420"/>
      <c r="R3" s="420"/>
      <c r="U3" s="40"/>
      <c r="V3" s="40"/>
      <c r="W3" s="40"/>
      <c r="X3" s="40"/>
      <c r="Y3" s="40"/>
      <c r="Z3" s="40"/>
      <c r="AA3" s="40"/>
    </row>
    <row r="4" spans="1:27" ht="12.75" customHeight="1">
      <c r="A4" s="40"/>
      <c r="B4" s="1288" t="s">
        <v>10</v>
      </c>
      <c r="C4" s="1182" t="s">
        <v>534</v>
      </c>
      <c r="D4" s="1316" t="s">
        <v>535</v>
      </c>
      <c r="E4" s="1317" t="s">
        <v>536</v>
      </c>
      <c r="F4" s="919" t="s">
        <v>537</v>
      </c>
      <c r="G4" s="1167" t="s">
        <v>538</v>
      </c>
      <c r="H4" s="1168"/>
      <c r="I4" s="1168"/>
      <c r="J4" s="1169"/>
      <c r="K4" s="40"/>
      <c r="L4" s="430"/>
      <c r="M4" s="431"/>
      <c r="N4" s="40"/>
      <c r="P4" s="420"/>
      <c r="R4" s="420"/>
      <c r="U4" s="40"/>
      <c r="V4" s="40"/>
      <c r="W4" s="40"/>
      <c r="X4" s="40"/>
      <c r="Y4" s="40"/>
      <c r="Z4" s="40"/>
      <c r="AA4" s="40"/>
    </row>
    <row r="5" spans="1:27" ht="12.75" customHeight="1">
      <c r="A5" s="40"/>
      <c r="B5" s="1180"/>
      <c r="C5" s="1182"/>
      <c r="D5" s="1043"/>
      <c r="E5" s="1183"/>
      <c r="F5" s="876"/>
      <c r="G5" s="1167" t="s">
        <v>539</v>
      </c>
      <c r="H5" s="1168"/>
      <c r="I5" s="1168"/>
      <c r="J5" s="1169"/>
      <c r="K5" s="40"/>
      <c r="L5" s="430"/>
      <c r="M5" s="431"/>
      <c r="N5" s="40"/>
      <c r="P5" s="420"/>
      <c r="R5" s="420"/>
      <c r="U5" s="40"/>
      <c r="V5" s="40"/>
      <c r="W5" s="40"/>
      <c r="X5" s="40"/>
      <c r="Y5" s="40"/>
      <c r="Z5" s="40"/>
      <c r="AA5" s="40"/>
    </row>
    <row r="6" spans="1:27" ht="12.75" customHeight="1">
      <c r="A6" s="40"/>
      <c r="B6" s="1180"/>
      <c r="C6" s="404" t="s">
        <v>540</v>
      </c>
      <c r="D6" s="1141"/>
      <c r="E6" s="1185"/>
      <c r="F6" s="877"/>
      <c r="G6" s="1321"/>
      <c r="H6" s="1168"/>
      <c r="I6" s="1168"/>
      <c r="J6" s="1169"/>
      <c r="K6" s="40"/>
      <c r="L6" s="430"/>
      <c r="M6" s="431"/>
      <c r="N6" s="40"/>
      <c r="P6" s="420"/>
      <c r="R6" s="420"/>
      <c r="U6" s="40"/>
      <c r="V6" s="40"/>
      <c r="W6" s="40"/>
      <c r="X6" s="40"/>
      <c r="Y6" s="40"/>
      <c r="Z6" s="40"/>
      <c r="AA6" s="40"/>
    </row>
    <row r="7" spans="1:27" ht="12.75" customHeight="1">
      <c r="A7" s="40"/>
      <c r="B7" s="1180"/>
      <c r="C7" s="406"/>
      <c r="D7" s="855" t="s">
        <v>541</v>
      </c>
      <c r="E7" s="1237"/>
      <c r="F7" s="856"/>
      <c r="G7" s="380"/>
      <c r="H7" s="381"/>
      <c r="I7" s="382"/>
      <c r="J7" s="383"/>
      <c r="K7" s="441"/>
      <c r="L7" s="335"/>
      <c r="M7" s="384"/>
      <c r="N7" s="3"/>
      <c r="O7" s="604" t="b">
        <v>0</v>
      </c>
      <c r="P7" s="605" t="b">
        <v>0</v>
      </c>
      <c r="Q7" s="604" t="b">
        <v>0</v>
      </c>
      <c r="R7" s="605" t="b">
        <v>0</v>
      </c>
      <c r="S7" s="604" t="b">
        <v>0</v>
      </c>
      <c r="T7" s="604" t="b">
        <v>0</v>
      </c>
      <c r="U7" s="40"/>
      <c r="V7" s="40"/>
      <c r="W7" s="40"/>
      <c r="X7" s="40"/>
      <c r="Y7" s="40"/>
      <c r="Z7" s="40"/>
      <c r="AA7" s="40"/>
    </row>
    <row r="8" spans="1:27" ht="12.75" customHeight="1">
      <c r="A8" s="40"/>
      <c r="B8" s="1180"/>
      <c r="C8" s="1181" t="s">
        <v>542</v>
      </c>
      <c r="D8" s="1144" t="s">
        <v>543</v>
      </c>
      <c r="E8" s="1184" t="s">
        <v>544</v>
      </c>
      <c r="F8" s="875" t="s">
        <v>545</v>
      </c>
      <c r="G8" s="1247" t="s">
        <v>538</v>
      </c>
      <c r="H8" s="1202"/>
      <c r="I8" s="1202"/>
      <c r="J8" s="897"/>
      <c r="K8" s="40"/>
      <c r="L8" s="430"/>
      <c r="M8" s="431"/>
      <c r="N8" s="40"/>
      <c r="P8" s="420"/>
      <c r="R8" s="420"/>
      <c r="U8" s="40"/>
      <c r="V8" s="40"/>
      <c r="W8" s="40"/>
      <c r="X8" s="40"/>
      <c r="Y8" s="40"/>
      <c r="Z8" s="40"/>
      <c r="AA8" s="40"/>
    </row>
    <row r="9" spans="1:27" ht="12.75" customHeight="1">
      <c r="A9" s="40"/>
      <c r="B9" s="1180"/>
      <c r="C9" s="1182"/>
      <c r="D9" s="1043"/>
      <c r="E9" s="1183"/>
      <c r="F9" s="876"/>
      <c r="G9" s="1167" t="s">
        <v>539</v>
      </c>
      <c r="H9" s="1168"/>
      <c r="I9" s="1168"/>
      <c r="J9" s="1169"/>
      <c r="K9" s="40"/>
      <c r="L9" s="430"/>
      <c r="M9" s="431"/>
      <c r="N9" s="40"/>
      <c r="P9" s="420"/>
      <c r="R9" s="420"/>
      <c r="U9" s="40"/>
      <c r="V9" s="40"/>
      <c r="W9" s="40"/>
      <c r="X9" s="40"/>
      <c r="Y9" s="40"/>
      <c r="Z9" s="40"/>
      <c r="AA9" s="40"/>
    </row>
    <row r="10" spans="1:27" ht="12.75" customHeight="1">
      <c r="A10" s="40"/>
      <c r="B10" s="1180"/>
      <c r="C10" s="408" t="s">
        <v>546</v>
      </c>
      <c r="D10" s="1043"/>
      <c r="E10" s="1183"/>
      <c r="F10" s="876"/>
      <c r="G10" s="1167"/>
      <c r="H10" s="1168"/>
      <c r="I10" s="1168"/>
      <c r="J10" s="1169"/>
      <c r="K10" s="40"/>
      <c r="L10" s="430"/>
      <c r="M10" s="431"/>
      <c r="N10" s="40"/>
      <c r="P10" s="420"/>
      <c r="R10" s="420"/>
      <c r="U10" s="40"/>
      <c r="V10" s="40"/>
      <c r="W10" s="40"/>
      <c r="X10" s="40"/>
      <c r="Y10" s="40"/>
      <c r="Z10" s="40"/>
      <c r="AA10" s="40"/>
    </row>
    <row r="11" spans="1:27" ht="12.75" customHeight="1">
      <c r="A11" s="40"/>
      <c r="B11" s="1180"/>
      <c r="C11" s="408"/>
      <c r="D11" s="1141"/>
      <c r="E11" s="1185"/>
      <c r="F11" s="876"/>
      <c r="G11" s="1165"/>
      <c r="H11" s="1166"/>
      <c r="I11" s="1166"/>
      <c r="J11" s="898"/>
      <c r="K11" s="40"/>
      <c r="L11" s="430"/>
      <c r="M11" s="431"/>
      <c r="N11" s="40"/>
      <c r="P11" s="420"/>
      <c r="R11" s="420"/>
      <c r="U11" s="40"/>
      <c r="V11" s="40"/>
      <c r="W11" s="40"/>
      <c r="X11" s="40"/>
      <c r="Y11" s="40"/>
      <c r="Z11" s="40"/>
      <c r="AA11" s="40"/>
    </row>
    <row r="12" spans="1:27" ht="12.75" customHeight="1">
      <c r="A12" s="40"/>
      <c r="B12" s="1180"/>
      <c r="C12" s="452"/>
      <c r="D12" s="1144" t="s">
        <v>547</v>
      </c>
      <c r="E12" s="1184" t="s">
        <v>548</v>
      </c>
      <c r="F12" s="876"/>
      <c r="G12" s="1247" t="s">
        <v>549</v>
      </c>
      <c r="H12" s="1202"/>
      <c r="I12" s="1202"/>
      <c r="J12" s="897"/>
      <c r="K12" s="40"/>
      <c r="L12" s="430"/>
      <c r="M12" s="431"/>
      <c r="N12" s="40"/>
      <c r="P12" s="420"/>
      <c r="R12" s="420"/>
      <c r="U12" s="40"/>
      <c r="V12" s="40"/>
      <c r="W12" s="40"/>
      <c r="X12" s="40"/>
      <c r="Y12" s="40"/>
      <c r="Z12" s="40"/>
      <c r="AA12" s="40"/>
    </row>
    <row r="13" spans="1:27" ht="12.75" customHeight="1">
      <c r="A13" s="40"/>
      <c r="B13" s="1180"/>
      <c r="C13" s="452"/>
      <c r="D13" s="1043"/>
      <c r="E13" s="1183"/>
      <c r="F13" s="876"/>
      <c r="G13" s="1167" t="s">
        <v>550</v>
      </c>
      <c r="H13" s="1168"/>
      <c r="I13" s="1168"/>
      <c r="J13" s="1169"/>
      <c r="K13" s="40"/>
      <c r="L13" s="430"/>
      <c r="M13" s="431"/>
      <c r="N13" s="40"/>
      <c r="P13" s="420"/>
      <c r="R13" s="420"/>
      <c r="U13" s="40"/>
      <c r="V13" s="40"/>
      <c r="W13" s="40"/>
      <c r="X13" s="40"/>
      <c r="Y13" s="40"/>
      <c r="Z13" s="40"/>
      <c r="AA13" s="40"/>
    </row>
    <row r="14" spans="1:27" ht="12.75" customHeight="1">
      <c r="A14" s="40"/>
      <c r="B14" s="1180"/>
      <c r="C14" s="452"/>
      <c r="D14" s="1141"/>
      <c r="E14" s="1185"/>
      <c r="F14" s="877"/>
      <c r="G14" s="1165"/>
      <c r="H14" s="1166"/>
      <c r="I14" s="1166"/>
      <c r="J14" s="898"/>
      <c r="K14" s="40"/>
      <c r="L14" s="430"/>
      <c r="M14" s="431"/>
      <c r="N14" s="40"/>
      <c r="P14" s="420"/>
      <c r="R14" s="420"/>
      <c r="U14" s="40"/>
      <c r="V14" s="40"/>
      <c r="W14" s="40"/>
      <c r="X14" s="40"/>
      <c r="Y14" s="40"/>
      <c r="Z14" s="40"/>
      <c r="AA14" s="40"/>
    </row>
    <row r="15" spans="1:27" ht="12.75" customHeight="1">
      <c r="A15" s="40"/>
      <c r="B15" s="1180"/>
      <c r="C15" s="407"/>
      <c r="D15" s="892" t="s">
        <v>551</v>
      </c>
      <c r="E15" s="1189"/>
      <c r="F15" s="893"/>
      <c r="G15" s="380"/>
      <c r="H15" s="381"/>
      <c r="I15" s="382"/>
      <c r="J15" s="383"/>
      <c r="K15" s="441"/>
      <c r="L15" s="335"/>
      <c r="M15" s="384"/>
      <c r="N15" s="3"/>
      <c r="O15" s="604" t="b">
        <v>0</v>
      </c>
      <c r="P15" s="605" t="b">
        <v>0</v>
      </c>
      <c r="Q15" s="604" t="b">
        <v>0</v>
      </c>
      <c r="R15" s="605" t="b">
        <v>0</v>
      </c>
      <c r="S15" s="604" t="b">
        <v>0</v>
      </c>
      <c r="T15" s="604" t="b">
        <v>0</v>
      </c>
      <c r="U15" s="40"/>
      <c r="V15" s="40"/>
      <c r="W15" s="40"/>
      <c r="X15" s="40"/>
      <c r="Y15" s="40"/>
      <c r="Z15" s="40"/>
      <c r="AA15" s="40"/>
    </row>
    <row r="16" spans="1:27" ht="12.75" customHeight="1">
      <c r="A16" s="40"/>
      <c r="B16" s="1180"/>
      <c r="C16" s="1181" t="s">
        <v>552</v>
      </c>
      <c r="D16" s="1144" t="s">
        <v>553</v>
      </c>
      <c r="E16" s="1184" t="s">
        <v>554</v>
      </c>
      <c r="F16" s="1229"/>
      <c r="G16" s="1247" t="s">
        <v>538</v>
      </c>
      <c r="H16" s="1202"/>
      <c r="I16" s="1202"/>
      <c r="J16" s="897"/>
      <c r="K16" s="40"/>
      <c r="L16" s="430"/>
      <c r="M16" s="431"/>
      <c r="N16" s="40"/>
      <c r="P16" s="420"/>
      <c r="R16" s="420"/>
      <c r="U16" s="40"/>
      <c r="V16" s="40"/>
      <c r="W16" s="40"/>
      <c r="X16" s="40"/>
      <c r="Y16" s="40"/>
      <c r="Z16" s="40"/>
      <c r="AA16" s="40"/>
    </row>
    <row r="17" spans="1:27" ht="12.75" customHeight="1">
      <c r="A17" s="40"/>
      <c r="B17" s="1180"/>
      <c r="C17" s="1182"/>
      <c r="D17" s="1141"/>
      <c r="E17" s="1185"/>
      <c r="F17" s="1231"/>
      <c r="G17" s="1167" t="s">
        <v>539</v>
      </c>
      <c r="H17" s="1168"/>
      <c r="I17" s="1168"/>
      <c r="J17" s="1169"/>
      <c r="K17" s="40"/>
      <c r="L17" s="430"/>
      <c r="M17" s="431"/>
      <c r="N17" s="40"/>
      <c r="P17" s="420"/>
      <c r="R17" s="420"/>
      <c r="U17" s="40"/>
      <c r="V17" s="40"/>
      <c r="W17" s="40"/>
      <c r="X17" s="40"/>
      <c r="Y17" s="40"/>
      <c r="Z17" s="40"/>
      <c r="AA17" s="40"/>
    </row>
    <row r="18" spans="1:27" ht="12.75" customHeight="1">
      <c r="A18" s="40"/>
      <c r="B18" s="1180"/>
      <c r="C18" s="406" t="s">
        <v>555</v>
      </c>
      <c r="D18" s="855" t="s">
        <v>556</v>
      </c>
      <c r="E18" s="1237"/>
      <c r="F18" s="856"/>
      <c r="G18" s="380"/>
      <c r="H18" s="381"/>
      <c r="I18" s="382"/>
      <c r="J18" s="383"/>
      <c r="K18" s="441"/>
      <c r="L18" s="335"/>
      <c r="M18" s="384"/>
      <c r="N18" s="3"/>
      <c r="O18" s="604" t="b">
        <v>0</v>
      </c>
      <c r="P18" s="605" t="b">
        <v>0</v>
      </c>
      <c r="Q18" s="604" t="b">
        <v>0</v>
      </c>
      <c r="R18" s="605" t="b">
        <v>0</v>
      </c>
      <c r="S18" s="604" t="b">
        <v>0</v>
      </c>
      <c r="T18" s="604" t="b">
        <v>0</v>
      </c>
      <c r="U18" s="40"/>
      <c r="V18" s="40"/>
      <c r="W18" s="40"/>
      <c r="X18" s="40"/>
      <c r="Y18" s="40"/>
      <c r="Z18" s="40"/>
      <c r="AA18" s="40"/>
    </row>
    <row r="19" spans="1:27" ht="12.75" customHeight="1">
      <c r="A19" s="40"/>
      <c r="B19" s="1180"/>
      <c r="C19" s="1181" t="s">
        <v>557</v>
      </c>
      <c r="D19" s="1264" t="s">
        <v>558</v>
      </c>
      <c r="E19" s="1244" t="s">
        <v>559</v>
      </c>
      <c r="F19" s="875" t="s">
        <v>560</v>
      </c>
      <c r="G19" s="1167" t="s">
        <v>361</v>
      </c>
      <c r="H19" s="1168"/>
      <c r="I19" s="1168"/>
      <c r="J19" s="1169"/>
      <c r="K19" s="40"/>
      <c r="L19" s="430"/>
      <c r="M19" s="431"/>
      <c r="N19" s="40"/>
      <c r="P19" s="420"/>
      <c r="R19" s="420"/>
      <c r="U19" s="40"/>
      <c r="V19" s="40"/>
      <c r="W19" s="40"/>
      <c r="X19" s="40"/>
      <c r="Y19" s="40"/>
      <c r="Z19" s="40"/>
      <c r="AA19" s="40"/>
    </row>
    <row r="20" spans="1:27" ht="12.75" customHeight="1">
      <c r="A20" s="40"/>
      <c r="B20" s="1180"/>
      <c r="C20" s="1182"/>
      <c r="D20" s="1264"/>
      <c r="E20" s="1244"/>
      <c r="F20" s="876"/>
      <c r="G20" s="1167" t="s">
        <v>539</v>
      </c>
      <c r="H20" s="1168"/>
      <c r="I20" s="1168"/>
      <c r="J20" s="1169"/>
      <c r="K20" s="40"/>
      <c r="L20" s="430"/>
      <c r="M20" s="431"/>
      <c r="N20" s="40"/>
      <c r="P20" s="420"/>
      <c r="R20" s="420"/>
      <c r="U20" s="40"/>
      <c r="V20" s="40"/>
      <c r="W20" s="40"/>
      <c r="X20" s="40"/>
      <c r="Y20" s="40"/>
      <c r="Z20" s="40"/>
      <c r="AA20" s="40"/>
    </row>
    <row r="21" spans="1:27" ht="12.75" customHeight="1">
      <c r="A21" s="40"/>
      <c r="B21" s="1180"/>
      <c r="C21" s="1182"/>
      <c r="D21" s="1177"/>
      <c r="E21" s="1245"/>
      <c r="F21" s="876"/>
      <c r="G21" s="1167"/>
      <c r="H21" s="1168"/>
      <c r="I21" s="1168"/>
      <c r="J21" s="1169"/>
      <c r="K21" s="40"/>
      <c r="L21" s="430"/>
      <c r="M21" s="431"/>
      <c r="N21" s="40"/>
      <c r="P21" s="420"/>
      <c r="R21" s="420"/>
      <c r="U21" s="40"/>
      <c r="V21" s="40"/>
      <c r="W21" s="40"/>
      <c r="X21" s="40"/>
      <c r="Y21" s="40"/>
      <c r="Z21" s="40"/>
      <c r="AA21" s="40"/>
    </row>
    <row r="22" spans="1:27" ht="12.75" customHeight="1">
      <c r="A22" s="40"/>
      <c r="B22" s="1180"/>
      <c r="C22" s="479" t="s">
        <v>561</v>
      </c>
      <c r="D22" s="1144" t="s">
        <v>562</v>
      </c>
      <c r="E22" s="1184" t="s">
        <v>563</v>
      </c>
      <c r="F22" s="876"/>
      <c r="G22" s="1167" t="s">
        <v>549</v>
      </c>
      <c r="H22" s="1168"/>
      <c r="I22" s="1168"/>
      <c r="J22" s="1169"/>
      <c r="K22" s="40"/>
      <c r="L22" s="430"/>
      <c r="M22" s="431"/>
      <c r="N22" s="40"/>
      <c r="P22" s="420"/>
      <c r="R22" s="420"/>
      <c r="U22" s="40"/>
      <c r="V22" s="40"/>
      <c r="W22" s="40"/>
      <c r="X22" s="40"/>
      <c r="Y22" s="40"/>
      <c r="Z22" s="40"/>
      <c r="AA22" s="40"/>
    </row>
    <row r="23" spans="1:27" ht="12.75" customHeight="1">
      <c r="A23" s="40"/>
      <c r="B23" s="1180"/>
      <c r="C23" s="479"/>
      <c r="D23" s="1043"/>
      <c r="E23" s="1183"/>
      <c r="F23" s="876"/>
      <c r="G23" s="1167"/>
      <c r="H23" s="1168"/>
      <c r="I23" s="1168"/>
      <c r="J23" s="1169"/>
      <c r="K23" s="40"/>
      <c r="L23" s="430"/>
      <c r="M23" s="431"/>
      <c r="N23" s="40"/>
      <c r="P23" s="420"/>
      <c r="R23" s="420"/>
      <c r="U23" s="40"/>
      <c r="V23" s="40"/>
      <c r="W23" s="40"/>
      <c r="X23" s="40"/>
      <c r="Y23" s="40"/>
      <c r="Z23" s="40"/>
      <c r="AA23" s="40"/>
    </row>
    <row r="24" spans="1:27" ht="12.75" customHeight="1">
      <c r="A24" s="40"/>
      <c r="B24" s="1180"/>
      <c r="C24" s="452"/>
      <c r="D24" s="1141"/>
      <c r="E24" s="1185"/>
      <c r="F24" s="877"/>
      <c r="G24" s="1167"/>
      <c r="H24" s="1168"/>
      <c r="I24" s="1168"/>
      <c r="J24" s="1169"/>
      <c r="K24" s="40"/>
      <c r="L24" s="430"/>
      <c r="M24" s="431"/>
      <c r="N24" s="40"/>
      <c r="P24" s="420"/>
      <c r="R24" s="420"/>
      <c r="U24" s="40"/>
      <c r="V24" s="40"/>
      <c r="W24" s="40"/>
      <c r="X24" s="40"/>
      <c r="Y24" s="40"/>
      <c r="Z24" s="40"/>
      <c r="AA24" s="40"/>
    </row>
    <row r="25" spans="1:27" ht="12.75" customHeight="1">
      <c r="A25" s="40"/>
      <c r="B25" s="1180"/>
      <c r="C25" s="407"/>
      <c r="D25" s="855" t="s">
        <v>564</v>
      </c>
      <c r="E25" s="1237"/>
      <c r="F25" s="856"/>
      <c r="G25" s="380"/>
      <c r="H25" s="381"/>
      <c r="I25" s="382"/>
      <c r="J25" s="383"/>
      <c r="K25" s="441"/>
      <c r="L25" s="335"/>
      <c r="M25" s="384"/>
      <c r="N25" s="3"/>
      <c r="O25" s="604" t="b">
        <v>0</v>
      </c>
      <c r="P25" s="605" t="b">
        <v>0</v>
      </c>
      <c r="Q25" s="604" t="b">
        <v>0</v>
      </c>
      <c r="R25" s="605" t="b">
        <v>0</v>
      </c>
      <c r="S25" s="604" t="b">
        <v>0</v>
      </c>
      <c r="T25" s="604" t="b">
        <v>0</v>
      </c>
      <c r="U25" s="40"/>
      <c r="V25" s="40"/>
      <c r="W25" s="40"/>
      <c r="X25" s="40"/>
      <c r="Y25" s="40"/>
      <c r="Z25" s="40"/>
      <c r="AA25" s="40"/>
    </row>
    <row r="26" spans="1:27" ht="12.75" customHeight="1">
      <c r="A26" s="40"/>
      <c r="B26" s="1180"/>
      <c r="C26" s="1322" t="s">
        <v>565</v>
      </c>
      <c r="D26" s="1046" t="s">
        <v>566</v>
      </c>
      <c r="E26" s="1203" t="s">
        <v>567</v>
      </c>
      <c r="F26" s="875" t="s">
        <v>568</v>
      </c>
      <c r="G26" s="1167" t="s">
        <v>569</v>
      </c>
      <c r="H26" s="1168"/>
      <c r="I26" s="1168"/>
      <c r="J26" s="1169"/>
      <c r="K26" s="40"/>
      <c r="L26" s="430"/>
      <c r="M26" s="431"/>
      <c r="N26" s="40"/>
      <c r="P26" s="420"/>
      <c r="R26" s="420"/>
      <c r="U26" s="40"/>
      <c r="V26" s="40"/>
      <c r="W26" s="40"/>
      <c r="X26" s="40"/>
      <c r="Y26" s="40"/>
      <c r="Z26" s="40"/>
      <c r="AA26" s="40"/>
    </row>
    <row r="27" spans="1:27" ht="12.75" customHeight="1">
      <c r="A27" s="40"/>
      <c r="B27" s="1180"/>
      <c r="C27" s="1196"/>
      <c r="D27" s="1047"/>
      <c r="E27" s="1246"/>
      <c r="F27" s="876"/>
      <c r="G27" s="1165" t="s">
        <v>539</v>
      </c>
      <c r="H27" s="1166"/>
      <c r="I27" s="1166"/>
      <c r="J27" s="898"/>
      <c r="K27" s="40"/>
      <c r="L27" s="430"/>
      <c r="M27" s="431"/>
      <c r="N27" s="40"/>
      <c r="P27" s="420"/>
      <c r="R27" s="420"/>
      <c r="U27" s="40"/>
      <c r="V27" s="40"/>
      <c r="W27" s="40"/>
      <c r="X27" s="40"/>
      <c r="Y27" s="40"/>
      <c r="Z27" s="40"/>
      <c r="AA27" s="40"/>
    </row>
    <row r="28" spans="1:27" ht="12.75" customHeight="1">
      <c r="A28" s="40"/>
      <c r="B28" s="1180"/>
      <c r="C28" s="1196"/>
      <c r="D28" s="1144" t="s">
        <v>570</v>
      </c>
      <c r="E28" s="1184" t="s">
        <v>571</v>
      </c>
      <c r="F28" s="876"/>
      <c r="G28" s="1247" t="s">
        <v>361</v>
      </c>
      <c r="H28" s="1202"/>
      <c r="I28" s="1202"/>
      <c r="J28" s="897"/>
      <c r="K28" s="40"/>
      <c r="L28" s="430"/>
      <c r="M28" s="431"/>
      <c r="N28" s="40"/>
      <c r="P28" s="420"/>
      <c r="R28" s="420"/>
      <c r="U28" s="40"/>
      <c r="V28" s="40"/>
      <c r="W28" s="40"/>
      <c r="X28" s="40"/>
      <c r="Y28" s="40"/>
      <c r="Z28" s="40"/>
      <c r="AA28" s="40"/>
    </row>
    <row r="29" spans="1:27" ht="12.75" customHeight="1">
      <c r="A29" s="40"/>
      <c r="B29" s="1180"/>
      <c r="C29" s="1196"/>
      <c r="D29" s="1141"/>
      <c r="E29" s="1185"/>
      <c r="F29" s="877"/>
      <c r="G29" s="1165" t="s">
        <v>572</v>
      </c>
      <c r="H29" s="1166"/>
      <c r="I29" s="1166"/>
      <c r="J29" s="898"/>
      <c r="K29" s="40"/>
      <c r="L29" s="430"/>
      <c r="M29" s="431"/>
      <c r="N29" s="40"/>
      <c r="P29" s="420"/>
      <c r="R29" s="420"/>
      <c r="U29" s="40"/>
      <c r="V29" s="40"/>
      <c r="W29" s="40"/>
      <c r="X29" s="40"/>
      <c r="Y29" s="40"/>
      <c r="Z29" s="40"/>
      <c r="AA29" s="40"/>
    </row>
    <row r="30" spans="1:27" ht="12.75" customHeight="1" thickBot="1">
      <c r="A30" s="40"/>
      <c r="B30" s="1289"/>
      <c r="C30" s="1323"/>
      <c r="D30" s="1318" t="s">
        <v>573</v>
      </c>
      <c r="E30" s="1319"/>
      <c r="F30" s="1320"/>
      <c r="G30" s="426"/>
      <c r="H30" s="427"/>
      <c r="I30" s="428"/>
      <c r="J30" s="429"/>
      <c r="K30" s="441"/>
      <c r="L30" s="335"/>
      <c r="M30" s="384"/>
      <c r="N30" s="3"/>
      <c r="O30" s="604" t="b">
        <v>0</v>
      </c>
      <c r="P30" s="605" t="b">
        <v>0</v>
      </c>
      <c r="Q30" s="604" t="b">
        <v>0</v>
      </c>
      <c r="R30" s="605" t="b">
        <v>0</v>
      </c>
      <c r="S30" s="604" t="b">
        <v>0</v>
      </c>
      <c r="T30" s="604" t="b">
        <v>0</v>
      </c>
      <c r="U30" s="40"/>
      <c r="V30" s="40"/>
      <c r="W30" s="40"/>
      <c r="X30" s="40"/>
      <c r="Y30" s="40"/>
      <c r="Z30" s="40"/>
      <c r="AA30" s="40"/>
    </row>
    <row r="31" spans="1:27" ht="12.75" hidden="1" customHeight="1">
      <c r="A31" s="40"/>
      <c r="B31" s="1150"/>
      <c r="C31" s="1150"/>
      <c r="D31" s="1253"/>
      <c r="E31" s="1253"/>
      <c r="F31" s="440"/>
      <c r="G31" s="239"/>
      <c r="H31" s="40"/>
      <c r="I31" s="40"/>
      <c r="J31" s="40"/>
      <c r="K31" s="40"/>
      <c r="L31" s="500"/>
      <c r="M31" s="501"/>
      <c r="N31" s="40"/>
      <c r="P31" s="420"/>
      <c r="R31" s="420"/>
      <c r="U31" s="40"/>
      <c r="V31" s="40"/>
      <c r="W31" s="40"/>
      <c r="X31" s="40"/>
      <c r="Y31" s="40"/>
      <c r="Z31" s="40"/>
      <c r="AA31" s="40"/>
    </row>
    <row r="32" spans="1:27" ht="15.75" hidden="1" thickBot="1">
      <c r="A32" s="40"/>
      <c r="B32" s="40"/>
      <c r="C32" s="40"/>
      <c r="D32" s="40"/>
      <c r="E32" s="40"/>
      <c r="F32" s="40"/>
      <c r="G32" s="40"/>
      <c r="H32" s="40"/>
      <c r="I32" s="40"/>
      <c r="J32" s="40"/>
      <c r="K32" s="40"/>
      <c r="L32" s="500"/>
      <c r="M32" s="501"/>
      <c r="N32" s="40"/>
      <c r="P32" s="420"/>
      <c r="R32" s="420"/>
      <c r="U32" s="40"/>
      <c r="V32" s="40"/>
      <c r="W32" s="40"/>
      <c r="X32" s="40"/>
      <c r="Y32" s="40"/>
      <c r="Z32" s="40"/>
      <c r="AA32" s="40"/>
    </row>
    <row r="33" spans="1:27" ht="15.75" hidden="1" thickBot="1">
      <c r="A33" s="40"/>
      <c r="B33" s="40"/>
      <c r="C33" s="40"/>
      <c r="D33" s="40"/>
      <c r="E33" s="40"/>
      <c r="F33" s="40"/>
      <c r="G33" s="40"/>
      <c r="H33" s="40"/>
      <c r="I33" s="40"/>
      <c r="J33" s="40"/>
      <c r="K33" s="40"/>
      <c r="L33" s="500"/>
      <c r="M33" s="501"/>
      <c r="N33" s="40"/>
      <c r="P33" s="420"/>
      <c r="R33" s="420"/>
      <c r="U33" s="40"/>
      <c r="V33" s="40"/>
      <c r="W33" s="40"/>
      <c r="X33" s="40"/>
      <c r="Y33" s="40"/>
      <c r="Z33" s="40"/>
      <c r="AA33" s="40"/>
    </row>
    <row r="34" spans="1:27" ht="15.75" hidden="1" thickBot="1">
      <c r="A34" s="40"/>
      <c r="B34" s="40"/>
      <c r="C34" s="40"/>
      <c r="D34" s="40"/>
      <c r="E34" s="40"/>
      <c r="F34" s="40"/>
      <c r="G34" s="40"/>
      <c r="H34" s="40"/>
      <c r="I34" s="40"/>
      <c r="J34" s="40"/>
      <c r="K34" s="40"/>
      <c r="L34" s="500"/>
      <c r="M34" s="501"/>
      <c r="N34" s="40"/>
      <c r="P34" s="420"/>
      <c r="R34" s="420"/>
      <c r="U34" s="40"/>
      <c r="V34" s="40"/>
      <c r="W34" s="40"/>
      <c r="X34" s="40"/>
      <c r="Y34" s="40"/>
      <c r="Z34" s="40"/>
      <c r="AA34" s="40"/>
    </row>
    <row r="35" spans="1:27" ht="15.75" hidden="1" thickBot="1">
      <c r="A35" s="40"/>
      <c r="B35" s="40"/>
      <c r="C35" s="40"/>
      <c r="D35" s="40"/>
      <c r="E35" s="40"/>
      <c r="F35" s="40"/>
      <c r="G35" s="40"/>
      <c r="H35" s="40"/>
      <c r="I35" s="40"/>
      <c r="J35" s="40"/>
      <c r="K35" s="40"/>
      <c r="L35" s="500"/>
      <c r="M35" s="501"/>
      <c r="N35" s="40"/>
      <c r="P35" s="420"/>
      <c r="R35" s="420"/>
      <c r="U35" s="40"/>
      <c r="V35" s="40"/>
      <c r="W35" s="40"/>
      <c r="X35" s="40"/>
      <c r="Y35" s="40"/>
      <c r="Z35" s="40"/>
      <c r="AA35" s="40"/>
    </row>
    <row r="36" spans="1:27" ht="15.75" hidden="1" thickBot="1">
      <c r="A36" s="40"/>
      <c r="B36" s="40"/>
      <c r="C36" s="40"/>
      <c r="D36" s="40"/>
      <c r="E36" s="40"/>
      <c r="F36" s="40"/>
      <c r="G36" s="40"/>
      <c r="H36" s="40"/>
      <c r="I36" s="40"/>
      <c r="J36" s="40"/>
      <c r="K36" s="40"/>
      <c r="L36" s="500"/>
      <c r="M36" s="501"/>
      <c r="N36" s="40"/>
      <c r="P36" s="420"/>
      <c r="R36" s="420"/>
      <c r="U36" s="40"/>
      <c r="V36" s="40"/>
      <c r="W36" s="40"/>
      <c r="X36" s="40"/>
      <c r="Y36" s="40"/>
      <c r="Z36" s="40"/>
      <c r="AA36" s="40"/>
    </row>
    <row r="37" spans="1:27" ht="15.75" hidden="1" thickBot="1">
      <c r="A37" s="40"/>
      <c r="B37" s="40"/>
      <c r="C37" s="40"/>
      <c r="D37" s="40"/>
      <c r="E37" s="40"/>
      <c r="F37" s="40"/>
      <c r="G37" s="40"/>
      <c r="H37" s="40"/>
      <c r="I37" s="40"/>
      <c r="J37" s="40"/>
      <c r="K37" s="40"/>
      <c r="L37" s="500"/>
      <c r="M37" s="501"/>
      <c r="N37" s="40"/>
      <c r="U37" s="40"/>
      <c r="V37" s="40"/>
      <c r="W37" s="40"/>
      <c r="X37" s="40"/>
      <c r="Y37" s="40"/>
      <c r="Z37" s="40"/>
      <c r="AA37" s="40"/>
    </row>
    <row r="38" spans="1:27" ht="15.75" hidden="1" thickBot="1">
      <c r="A38" s="40"/>
      <c r="B38" s="40"/>
      <c r="C38" s="40"/>
      <c r="D38" s="40"/>
      <c r="E38" s="40"/>
      <c r="F38" s="40"/>
      <c r="G38" s="40"/>
      <c r="H38" s="40"/>
      <c r="I38" s="40"/>
      <c r="J38" s="40"/>
      <c r="K38" s="40"/>
      <c r="L38" s="500"/>
      <c r="M38" s="501"/>
      <c r="N38" s="40"/>
      <c r="U38" s="40"/>
      <c r="V38" s="40"/>
      <c r="W38" s="40"/>
      <c r="X38" s="40"/>
      <c r="Y38" s="40"/>
      <c r="Z38" s="40"/>
      <c r="AA38" s="40"/>
    </row>
    <row r="39" spans="1:27" ht="15.75" hidden="1" thickBot="1">
      <c r="A39" s="40"/>
      <c r="B39" s="40"/>
      <c r="C39" s="40"/>
      <c r="D39" s="40"/>
      <c r="E39" s="40"/>
      <c r="F39" s="40"/>
      <c r="G39" s="40"/>
      <c r="H39" s="40"/>
      <c r="I39" s="40"/>
      <c r="J39" s="40"/>
      <c r="K39" s="40"/>
      <c r="L39" s="500"/>
      <c r="M39" s="501"/>
      <c r="N39" s="40"/>
      <c r="U39" s="40"/>
      <c r="V39" s="40"/>
      <c r="W39" s="40"/>
      <c r="X39" s="40"/>
      <c r="Y39" s="40"/>
      <c r="Z39" s="40"/>
      <c r="AA39" s="40"/>
    </row>
    <row r="40" spans="1:27">
      <c r="A40" s="4"/>
      <c r="B40" s="882" t="s">
        <v>159</v>
      </c>
      <c r="C40" s="162" t="s">
        <v>160</v>
      </c>
      <c r="D40" s="904" t="s">
        <v>161</v>
      </c>
      <c r="E40" s="905"/>
      <c r="F40" s="905"/>
      <c r="G40" s="860"/>
      <c r="H40" s="860"/>
      <c r="I40" s="861"/>
      <c r="J40" s="862"/>
      <c r="K40" s="156"/>
      <c r="L40" s="502"/>
      <c r="M40" s="503"/>
      <c r="N40" s="4"/>
      <c r="U40" s="40"/>
      <c r="V40" s="40"/>
      <c r="W40" s="40"/>
      <c r="X40" s="40"/>
      <c r="Y40" s="40"/>
      <c r="Z40" s="40"/>
      <c r="AA40" s="40"/>
    </row>
    <row r="41" spans="1:27">
      <c r="A41" s="4"/>
      <c r="B41" s="883"/>
      <c r="C41" s="110" t="s">
        <v>162</v>
      </c>
      <c r="D41" s="889"/>
      <c r="E41" s="1224"/>
      <c r="F41" s="890"/>
      <c r="G41" s="1081" t="s">
        <v>163</v>
      </c>
      <c r="H41" s="1082"/>
      <c r="I41" s="831" t="s">
        <v>164</v>
      </c>
      <c r="J41" s="832"/>
      <c r="K41" s="158"/>
      <c r="L41" s="502"/>
      <c r="M41" s="503"/>
      <c r="N41" s="4"/>
      <c r="U41" s="40"/>
      <c r="V41" s="40"/>
      <c r="W41" s="40"/>
      <c r="X41" s="40"/>
      <c r="Y41" s="40"/>
      <c r="Z41" s="40"/>
      <c r="AA41" s="40"/>
    </row>
    <row r="42" spans="1:27">
      <c r="A42" s="4"/>
      <c r="B42" s="883"/>
      <c r="C42" s="110"/>
      <c r="D42" s="1013"/>
      <c r="E42" s="1014"/>
      <c r="F42" s="1091"/>
      <c r="G42" s="535"/>
      <c r="H42" s="346"/>
      <c r="I42" s="833"/>
      <c r="J42" s="834"/>
      <c r="K42" s="158"/>
      <c r="L42" s="283"/>
      <c r="M42" s="284"/>
      <c r="N42" s="4"/>
      <c r="O42" s="604" t="b">
        <v>0</v>
      </c>
      <c r="P42" s="604" t="b">
        <v>0</v>
      </c>
      <c r="U42" s="40"/>
      <c r="V42" s="40"/>
      <c r="W42" s="40"/>
      <c r="X42" s="40"/>
      <c r="Y42" s="40"/>
      <c r="Z42" s="40"/>
      <c r="AA42" s="40"/>
    </row>
    <row r="43" spans="1:27" ht="15.75" thickBot="1">
      <c r="A43" s="4"/>
      <c r="B43" s="883"/>
      <c r="C43" s="110"/>
      <c r="D43" s="870" t="s">
        <v>574</v>
      </c>
      <c r="E43" s="871"/>
      <c r="F43" s="532" t="s">
        <v>177</v>
      </c>
      <c r="G43" s="533"/>
      <c r="H43" s="534"/>
      <c r="I43" s="833"/>
      <c r="J43" s="834"/>
      <c r="K43" s="158"/>
      <c r="L43" s="283"/>
      <c r="M43" s="284"/>
      <c r="N43" s="4"/>
      <c r="O43" s="604" t="b">
        <v>0</v>
      </c>
      <c r="P43" s="604" t="b">
        <v>0</v>
      </c>
      <c r="U43" s="40"/>
      <c r="V43" s="40"/>
      <c r="W43" s="40"/>
      <c r="X43" s="40"/>
      <c r="Y43" s="40"/>
      <c r="Z43" s="40"/>
      <c r="AA43" s="40"/>
    </row>
    <row r="44" spans="1:27">
      <c r="A44" s="4"/>
      <c r="B44" s="883"/>
      <c r="C44" s="655" t="s">
        <v>53</v>
      </c>
      <c r="D44" s="815" t="s">
        <v>167</v>
      </c>
      <c r="E44" s="816"/>
      <c r="F44" s="444"/>
      <c r="G44" s="516"/>
      <c r="H44" s="111"/>
      <c r="I44" s="111"/>
      <c r="J44" s="112"/>
      <c r="K44" s="159"/>
      <c r="L44" s="504"/>
      <c r="M44" s="505"/>
      <c r="N44" s="4"/>
      <c r="U44" s="40"/>
      <c r="V44" s="40"/>
      <c r="W44" s="40"/>
      <c r="X44" s="40"/>
      <c r="Y44" s="40"/>
      <c r="Z44" s="40"/>
      <c r="AA44" s="40"/>
    </row>
    <row r="45" spans="1:27" ht="15" customHeight="1">
      <c r="A45" s="4"/>
      <c r="B45" s="883"/>
      <c r="C45" s="1098" t="s">
        <v>206</v>
      </c>
      <c r="D45" s="863"/>
      <c r="E45" s="864"/>
      <c r="F45" s="864"/>
      <c r="G45" s="864"/>
      <c r="H45" s="864"/>
      <c r="I45" s="864"/>
      <c r="J45" s="791"/>
      <c r="K45" s="160"/>
      <c r="L45" s="502"/>
      <c r="M45" s="503"/>
      <c r="N45" s="4"/>
      <c r="U45" s="40"/>
      <c r="V45" s="40"/>
      <c r="W45" s="40"/>
      <c r="X45" s="40"/>
      <c r="Y45" s="40"/>
      <c r="Z45" s="40"/>
      <c r="AA45" s="40"/>
    </row>
    <row r="46" spans="1:27">
      <c r="A46" s="4"/>
      <c r="B46" s="883"/>
      <c r="C46" s="1098"/>
      <c r="D46" s="865"/>
      <c r="E46" s="866"/>
      <c r="F46" s="866"/>
      <c r="G46" s="866"/>
      <c r="H46" s="866"/>
      <c r="I46" s="866"/>
      <c r="J46" s="867"/>
      <c r="K46" s="160"/>
      <c r="L46" s="506"/>
      <c r="M46" s="507"/>
      <c r="N46" s="4"/>
      <c r="U46" s="40"/>
      <c r="V46" s="40"/>
      <c r="W46" s="40"/>
      <c r="X46" s="40"/>
      <c r="Y46" s="40"/>
      <c r="Z46" s="40"/>
      <c r="AA46" s="40"/>
    </row>
    <row r="47" spans="1:27" ht="15.75" thickBot="1">
      <c r="A47" s="4"/>
      <c r="B47" s="884"/>
      <c r="C47" s="1099"/>
      <c r="D47" s="870" t="s">
        <v>575</v>
      </c>
      <c r="E47" s="871"/>
      <c r="F47" s="113"/>
      <c r="G47" s="101"/>
      <c r="H47" s="102" t="s">
        <v>173</v>
      </c>
      <c r="I47" s="393"/>
      <c r="J47" s="394"/>
      <c r="K47" s="166"/>
      <c r="L47" s="508"/>
      <c r="M47" s="509"/>
      <c r="N47" s="4"/>
      <c r="O47" s="604" t="b">
        <v>0</v>
      </c>
      <c r="P47" s="604" t="b">
        <v>0</v>
      </c>
      <c r="U47" s="40"/>
      <c r="V47" s="40"/>
      <c r="W47" s="40"/>
      <c r="X47" s="40"/>
      <c r="Y47" s="40"/>
      <c r="Z47" s="40"/>
      <c r="AA47" s="40"/>
    </row>
    <row r="48" spans="1:27" ht="8.25" customHeight="1" thickBot="1">
      <c r="A48" s="4"/>
      <c r="B48" s="154"/>
      <c r="C48" s="88"/>
      <c r="D48" s="149"/>
      <c r="E48" s="150"/>
      <c r="F48" s="150"/>
      <c r="G48" s="151"/>
      <c r="H48" s="152"/>
      <c r="I48" s="4"/>
      <c r="J48" s="4"/>
      <c r="K48" s="148"/>
      <c r="L48" s="7"/>
      <c r="M48" s="161"/>
      <c r="N48" s="4"/>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U49" s="40"/>
      <c r="V49" s="40"/>
      <c r="W49" s="40"/>
      <c r="X49" s="40"/>
      <c r="Y49" s="40"/>
      <c r="Z49" s="40"/>
      <c r="AA49" s="40"/>
    </row>
    <row r="50" spans="1:27" hidden="1">
      <c r="A50" s="4"/>
      <c r="B50" s="1102" t="s">
        <v>172</v>
      </c>
      <c r="C50" s="812"/>
      <c r="D50" s="849"/>
      <c r="E50" s="850"/>
      <c r="F50" s="850"/>
      <c r="G50" s="850"/>
      <c r="H50" s="850"/>
      <c r="I50" s="850"/>
      <c r="J50" s="850"/>
      <c r="K50" s="850"/>
      <c r="L50" s="850"/>
      <c r="M50" s="851"/>
      <c r="N50" s="4"/>
      <c r="U50" s="40"/>
      <c r="V50" s="40"/>
      <c r="W50" s="40"/>
      <c r="X50" s="40"/>
      <c r="Y50" s="40"/>
      <c r="Z50" s="40"/>
      <c r="AA50" s="40"/>
    </row>
    <row r="51" spans="1:27" ht="15.75" hidden="1" thickBot="1">
      <c r="A51" s="4"/>
      <c r="B51" s="813"/>
      <c r="C51" s="814"/>
      <c r="D51" s="829" t="s">
        <v>575</v>
      </c>
      <c r="E51" s="830"/>
      <c r="F51" s="118"/>
      <c r="G51" s="119"/>
      <c r="H51" s="119"/>
      <c r="I51" s="119"/>
      <c r="J51" s="825" t="s">
        <v>173</v>
      </c>
      <c r="K51" s="826"/>
      <c r="L51" s="395"/>
      <c r="M51" s="396"/>
      <c r="N51" s="7"/>
      <c r="O51" s="604" t="b">
        <v>0</v>
      </c>
      <c r="P51" s="604" t="b">
        <v>0</v>
      </c>
      <c r="U51" s="40"/>
      <c r="V51" s="40"/>
      <c r="W51" s="40"/>
      <c r="X51" s="40"/>
      <c r="Y51" s="40"/>
      <c r="Z51" s="40"/>
      <c r="AA51" s="40"/>
    </row>
    <row r="52" spans="1:27" ht="8.25" customHeight="1" thickBot="1">
      <c r="A52" s="40"/>
      <c r="B52" s="40"/>
      <c r="C52" s="40"/>
      <c r="D52" s="40"/>
      <c r="E52" s="40"/>
      <c r="F52" s="40"/>
      <c r="G52" s="40"/>
      <c r="H52" s="40"/>
      <c r="I52" s="40"/>
      <c r="J52" s="40"/>
      <c r="K52" s="40"/>
      <c r="L52" s="40"/>
      <c r="M52" s="40"/>
      <c r="N52" s="40"/>
      <c r="U52" s="40"/>
      <c r="V52" s="40"/>
      <c r="W52" s="40"/>
      <c r="X52" s="40"/>
      <c r="Y52" s="40"/>
      <c r="Z52" s="40"/>
      <c r="AA52" s="40"/>
    </row>
    <row r="53" spans="1:27" ht="15.75" thickBot="1">
      <c r="A53" s="4"/>
      <c r="B53" s="1324" t="s">
        <v>263</v>
      </c>
      <c r="C53" s="1325"/>
      <c r="D53" s="1100" t="s">
        <v>264</v>
      </c>
      <c r="E53" s="1101"/>
      <c r="F53" s="495" t="s">
        <v>182</v>
      </c>
      <c r="G53" s="496"/>
      <c r="H53" s="496"/>
      <c r="I53" s="496"/>
      <c r="J53" s="497"/>
      <c r="K53" s="40"/>
      <c r="L53" s="40"/>
      <c r="M53" s="40"/>
      <c r="N53" s="40"/>
      <c r="U53" s="40"/>
      <c r="V53" s="40"/>
      <c r="W53" s="40"/>
      <c r="X53" s="40"/>
      <c r="Y53" s="40"/>
      <c r="Z53" s="40"/>
      <c r="AA53" s="40"/>
    </row>
    <row r="54" spans="1:27" ht="15" customHeight="1">
      <c r="A54" s="4"/>
      <c r="B54" s="1326" t="s">
        <v>576</v>
      </c>
      <c r="C54" s="1327"/>
      <c r="D54" s="1213"/>
      <c r="E54" s="1214"/>
      <c r="F54" s="697"/>
      <c r="G54" s="697"/>
      <c r="H54" s="697"/>
      <c r="I54" s="697"/>
      <c r="J54" s="822"/>
      <c r="K54" s="40"/>
      <c r="L54" s="40"/>
      <c r="M54" s="40"/>
      <c r="N54" s="40"/>
      <c r="U54" s="40"/>
      <c r="V54" s="40"/>
      <c r="W54" s="40"/>
      <c r="X54" s="40"/>
      <c r="Y54" s="40"/>
      <c r="Z54" s="40"/>
      <c r="AA54" s="40"/>
    </row>
    <row r="55" spans="1:27">
      <c r="A55" s="4"/>
      <c r="B55" s="1075"/>
      <c r="C55" s="1076"/>
      <c r="D55" s="1213"/>
      <c r="E55" s="1214"/>
      <c r="F55" s="697"/>
      <c r="G55" s="697"/>
      <c r="H55" s="697"/>
      <c r="I55" s="697"/>
      <c r="J55" s="822"/>
      <c r="K55" s="40"/>
      <c r="L55" s="40"/>
      <c r="M55" s="40"/>
      <c r="N55" s="40"/>
      <c r="U55" s="40"/>
      <c r="V55" s="40"/>
      <c r="W55" s="40"/>
      <c r="X55" s="40"/>
      <c r="Y55" s="40"/>
      <c r="Z55" s="40"/>
      <c r="AA55" s="40"/>
    </row>
    <row r="56" spans="1:27" ht="15.75" thickBot="1">
      <c r="A56" s="4"/>
      <c r="B56" s="1077"/>
      <c r="C56" s="1078"/>
      <c r="D56" s="1215"/>
      <c r="E56" s="1216"/>
      <c r="F56" s="823"/>
      <c r="G56" s="823"/>
      <c r="H56" s="823"/>
      <c r="I56" s="823"/>
      <c r="J56" s="824"/>
      <c r="K56" s="40"/>
      <c r="L56" s="40"/>
      <c r="M56" s="40"/>
      <c r="N56" s="40"/>
      <c r="U56" s="40"/>
      <c r="V56" s="40"/>
      <c r="W56" s="40"/>
      <c r="X56" s="40"/>
      <c r="Y56" s="40"/>
      <c r="Z56" s="40"/>
      <c r="AA56" s="40"/>
    </row>
    <row r="57" spans="1:27">
      <c r="A57" s="4"/>
      <c r="B57" s="4"/>
      <c r="C57" s="4"/>
      <c r="D57" s="4"/>
      <c r="E57" s="4"/>
      <c r="F57" s="4"/>
      <c r="G57" s="4"/>
      <c r="H57" s="4"/>
      <c r="I57" s="4"/>
      <c r="J57" s="4"/>
      <c r="K57" s="40"/>
      <c r="L57" s="40"/>
      <c r="M57" s="40"/>
      <c r="N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sheetData>
  <sheetProtection algorithmName="SHA-512" hashValue="vU3C4xZOLtDhq8Zx9fX6uEvP9mH3pHchvMsVHM9HRQFHgd5Ds3gtZ6ou2rISgbyVfwA88ZiXYb/ZGH+0WLZdFQ==" saltValue="H2qkEKd+z9RIH3NRDUiGvg==" spinCount="100000" sheet="1" objects="1" scenarios="1" selectLockedCells="1"/>
  <mergeCells count="78">
    <mergeCell ref="C45:C47"/>
    <mergeCell ref="F26:F29"/>
    <mergeCell ref="F16:F17"/>
    <mergeCell ref="D41:F42"/>
    <mergeCell ref="D40:F40"/>
    <mergeCell ref="D44:E44"/>
    <mergeCell ref="D45:J46"/>
    <mergeCell ref="D47:E47"/>
    <mergeCell ref="G29:J29"/>
    <mergeCell ref="G23:J23"/>
    <mergeCell ref="G24:J24"/>
    <mergeCell ref="G26:J26"/>
    <mergeCell ref="G27:J27"/>
    <mergeCell ref="D53:E53"/>
    <mergeCell ref="D54:E56"/>
    <mergeCell ref="F54:J56"/>
    <mergeCell ref="D2:F2"/>
    <mergeCell ref="B53:C53"/>
    <mergeCell ref="B54:C56"/>
    <mergeCell ref="B49:C49"/>
    <mergeCell ref="D49:M50"/>
    <mergeCell ref="B50:C51"/>
    <mergeCell ref="D51:E51"/>
    <mergeCell ref="J51:K51"/>
    <mergeCell ref="B40:B47"/>
    <mergeCell ref="G40:J40"/>
    <mergeCell ref="G41:H41"/>
    <mergeCell ref="I41:J43"/>
    <mergeCell ref="D43:E43"/>
    <mergeCell ref="C4:C5"/>
    <mergeCell ref="C8:C9"/>
    <mergeCell ref="C16:C17"/>
    <mergeCell ref="C19:C21"/>
    <mergeCell ref="C26:C30"/>
    <mergeCell ref="D12:D14"/>
    <mergeCell ref="G28:J28"/>
    <mergeCell ref="G17:J17"/>
    <mergeCell ref="G19:J19"/>
    <mergeCell ref="G20:J20"/>
    <mergeCell ref="G21:J21"/>
    <mergeCell ref="G22:J22"/>
    <mergeCell ref="G9:J9"/>
    <mergeCell ref="G10:J10"/>
    <mergeCell ref="D16:D17"/>
    <mergeCell ref="E16:E17"/>
    <mergeCell ref="D26:D27"/>
    <mergeCell ref="E26:E27"/>
    <mergeCell ref="D8:D11"/>
    <mergeCell ref="G11:J11"/>
    <mergeCell ref="G12:J12"/>
    <mergeCell ref="G13:J13"/>
    <mergeCell ref="G14:J14"/>
    <mergeCell ref="G16:J16"/>
    <mergeCell ref="D25:F25"/>
    <mergeCell ref="D18:F18"/>
    <mergeCell ref="D15:F15"/>
    <mergeCell ref="E8:E11"/>
    <mergeCell ref="F4:F6"/>
    <mergeCell ref="G4:J4"/>
    <mergeCell ref="G5:J5"/>
    <mergeCell ref="G6:J6"/>
    <mergeCell ref="G8:J8"/>
    <mergeCell ref="F8:F14"/>
    <mergeCell ref="F19:F24"/>
    <mergeCell ref="B31:C31"/>
    <mergeCell ref="D31:E31"/>
    <mergeCell ref="B4:B30"/>
    <mergeCell ref="D19:D21"/>
    <mergeCell ref="E19:E21"/>
    <mergeCell ref="D4:D6"/>
    <mergeCell ref="E4:E6"/>
    <mergeCell ref="D30:F30"/>
    <mergeCell ref="D7:F7"/>
    <mergeCell ref="E12:E14"/>
    <mergeCell ref="D22:D24"/>
    <mergeCell ref="E22:E24"/>
    <mergeCell ref="D28:D29"/>
    <mergeCell ref="E28:E29"/>
  </mergeCells>
  <conditionalFormatting sqref="G7:H7">
    <cfRule type="expression" dxfId="37" priority="37" stopIfTrue="1">
      <formula>$P$7</formula>
    </cfRule>
    <cfRule type="expression" dxfId="36" priority="38">
      <formula>$O$7</formula>
    </cfRule>
  </conditionalFormatting>
  <conditionalFormatting sqref="I7:J7">
    <cfRule type="expression" dxfId="35" priority="39" stopIfTrue="1">
      <formula>$R$7</formula>
    </cfRule>
    <cfRule type="expression" dxfId="34" priority="40">
      <formula>$Q$7</formula>
    </cfRule>
  </conditionalFormatting>
  <conditionalFormatting sqref="L7:M7">
    <cfRule type="expression" dxfId="33" priority="41" stopIfTrue="1">
      <formula>$T$7</formula>
    </cfRule>
    <cfRule type="expression" dxfId="32" priority="42">
      <formula>$S$7</formula>
    </cfRule>
  </conditionalFormatting>
  <conditionalFormatting sqref="G15:H15">
    <cfRule type="expression" dxfId="31" priority="31" stopIfTrue="1">
      <formula>$P$15</formula>
    </cfRule>
    <cfRule type="expression" dxfId="30" priority="32">
      <formula>$O$15</formula>
    </cfRule>
  </conditionalFormatting>
  <conditionalFormatting sqref="I15:J15">
    <cfRule type="expression" dxfId="29" priority="33" stopIfTrue="1">
      <formula>$R$15</formula>
    </cfRule>
    <cfRule type="expression" dxfId="28" priority="34">
      <formula>$Q$15</formula>
    </cfRule>
  </conditionalFormatting>
  <conditionalFormatting sqref="L15:M15">
    <cfRule type="expression" dxfId="27" priority="35" stopIfTrue="1">
      <formula>$T$15</formula>
    </cfRule>
    <cfRule type="expression" dxfId="26" priority="36">
      <formula>$S$15</formula>
    </cfRule>
  </conditionalFormatting>
  <conditionalFormatting sqref="G18:H18">
    <cfRule type="expression" dxfId="25" priority="25" stopIfTrue="1">
      <formula>$P$18</formula>
    </cfRule>
    <cfRule type="expression" dxfId="24" priority="26">
      <formula>$O$18</formula>
    </cfRule>
  </conditionalFormatting>
  <conditionalFormatting sqref="I18:J18">
    <cfRule type="expression" dxfId="23" priority="27" stopIfTrue="1">
      <formula>$R$18</formula>
    </cfRule>
    <cfRule type="expression" dxfId="22" priority="28">
      <formula>$Q$18</formula>
    </cfRule>
  </conditionalFormatting>
  <conditionalFormatting sqref="L18:M18">
    <cfRule type="expression" dxfId="21" priority="29" stopIfTrue="1">
      <formula>$T$18</formula>
    </cfRule>
    <cfRule type="expression" dxfId="20" priority="30">
      <formula>$S$18</formula>
    </cfRule>
  </conditionalFormatting>
  <conditionalFormatting sqref="G25:H25">
    <cfRule type="expression" dxfId="19" priority="19" stopIfTrue="1">
      <formula>$P$25</formula>
    </cfRule>
    <cfRule type="expression" dxfId="18" priority="20">
      <formula>$O$25</formula>
    </cfRule>
  </conditionalFormatting>
  <conditionalFormatting sqref="I25:J25">
    <cfRule type="expression" dxfId="17" priority="21" stopIfTrue="1">
      <formula>$R$25</formula>
    </cfRule>
    <cfRule type="expression" dxfId="16" priority="22">
      <formula>$Q$25</formula>
    </cfRule>
  </conditionalFormatting>
  <conditionalFormatting sqref="L25:M25">
    <cfRule type="expression" dxfId="15" priority="23" stopIfTrue="1">
      <formula>$T$25</formula>
    </cfRule>
    <cfRule type="expression" dxfId="14" priority="24">
      <formula>$S$25</formula>
    </cfRule>
  </conditionalFormatting>
  <conditionalFormatting sqref="G30:H30">
    <cfRule type="expression" dxfId="13" priority="13" stopIfTrue="1">
      <formula>$P$30</formula>
    </cfRule>
    <cfRule type="expression" dxfId="12" priority="14">
      <formula>$O$30</formula>
    </cfRule>
  </conditionalFormatting>
  <conditionalFormatting sqref="I30:J30">
    <cfRule type="expression" dxfId="11" priority="15" stopIfTrue="1">
      <formula>$R$30</formula>
    </cfRule>
    <cfRule type="expression" dxfId="10" priority="16">
      <formula>$Q$30</formula>
    </cfRule>
  </conditionalFormatting>
  <conditionalFormatting sqref="L30:M30">
    <cfRule type="expression" dxfId="9" priority="17" stopIfTrue="1">
      <formula>$T$30</formula>
    </cfRule>
    <cfRule type="expression" dxfId="8" priority="18">
      <formula>$S$30</formula>
    </cfRule>
  </conditionalFormatting>
  <conditionalFormatting sqref="G43:H43">
    <cfRule type="expression" dxfId="7" priority="7" stopIfTrue="1">
      <formula>$P$43</formula>
    </cfRule>
    <cfRule type="expression" dxfId="6" priority="8">
      <formula>$O$43</formula>
    </cfRule>
  </conditionalFormatting>
  <conditionalFormatting sqref="I47:J47">
    <cfRule type="expression" dxfId="5" priority="4">
      <formula>$O$47</formula>
    </cfRule>
  </conditionalFormatting>
  <conditionalFormatting sqref="G41:H42">
    <cfRule type="expression" dxfId="4" priority="5" stopIfTrue="1">
      <formula>$P$42</formula>
    </cfRule>
    <cfRule type="expression" dxfId="3" priority="6">
      <formula>$O$42</formula>
    </cfRule>
  </conditionalFormatting>
  <conditionalFormatting sqref="I47:J47">
    <cfRule type="expression" dxfId="2" priority="3" stopIfTrue="1">
      <formula>$P$47</formula>
    </cfRule>
  </conditionalFormatting>
  <conditionalFormatting sqref="L51:M51">
    <cfRule type="expression" dxfId="1" priority="2">
      <formula>$O$51</formula>
    </cfRule>
  </conditionalFormatting>
  <conditionalFormatting sqref="L51:M51">
    <cfRule type="expression" dxfId="0"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defaultSize="0" autoFill="0" autoLine="0" autoPict="0">
                <anchor moveWithCells="1">
                  <from>
                    <xdr:col>6</xdr:col>
                    <xdr:colOff>19050</xdr:colOff>
                    <xdr:row>6</xdr:row>
                    <xdr:rowOff>19050</xdr:rowOff>
                  </from>
                  <to>
                    <xdr:col>6</xdr:col>
                    <xdr:colOff>419100</xdr:colOff>
                    <xdr:row>6</xdr:row>
                    <xdr:rowOff>142875</xdr:rowOff>
                  </to>
                </anchor>
              </controlPr>
            </control>
          </mc:Choice>
        </mc:AlternateContent>
        <mc:AlternateContent xmlns:mc="http://schemas.openxmlformats.org/markup-compatibility/2006">
          <mc:Choice Requires="x14">
            <control shapeId="23554" r:id="rId4" name="Check Box 2">
              <controlPr defaultSize="0" autoFill="0" autoLine="0" autoPict="0">
                <anchor moveWithCells="1">
                  <from>
                    <xdr:col>7</xdr:col>
                    <xdr:colOff>19050</xdr:colOff>
                    <xdr:row>6</xdr:row>
                    <xdr:rowOff>19050</xdr:rowOff>
                  </from>
                  <to>
                    <xdr:col>7</xdr:col>
                    <xdr:colOff>419100</xdr:colOff>
                    <xdr:row>6</xdr:row>
                    <xdr:rowOff>142875</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8</xdr:col>
                    <xdr:colOff>19050</xdr:colOff>
                    <xdr:row>6</xdr:row>
                    <xdr:rowOff>19050</xdr:rowOff>
                  </from>
                  <to>
                    <xdr:col>9</xdr:col>
                    <xdr:colOff>19050</xdr:colOff>
                    <xdr:row>6</xdr:row>
                    <xdr:rowOff>142875</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9</xdr:col>
                    <xdr:colOff>19050</xdr:colOff>
                    <xdr:row>6</xdr:row>
                    <xdr:rowOff>19050</xdr:rowOff>
                  </from>
                  <to>
                    <xdr:col>9</xdr:col>
                    <xdr:colOff>419100</xdr:colOff>
                    <xdr:row>6</xdr:row>
                    <xdr:rowOff>142875</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11</xdr:col>
                    <xdr:colOff>19050</xdr:colOff>
                    <xdr:row>6</xdr:row>
                    <xdr:rowOff>19050</xdr:rowOff>
                  </from>
                  <to>
                    <xdr:col>11</xdr:col>
                    <xdr:colOff>419100</xdr:colOff>
                    <xdr:row>6</xdr:row>
                    <xdr:rowOff>142875</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12</xdr:col>
                    <xdr:colOff>19050</xdr:colOff>
                    <xdr:row>6</xdr:row>
                    <xdr:rowOff>19050</xdr:rowOff>
                  </from>
                  <to>
                    <xdr:col>13</xdr:col>
                    <xdr:colOff>19050</xdr:colOff>
                    <xdr:row>6</xdr:row>
                    <xdr:rowOff>142875</xdr:rowOff>
                  </to>
                </anchor>
              </controlPr>
            </control>
          </mc:Choice>
        </mc:AlternateContent>
        <mc:AlternateContent xmlns:mc="http://schemas.openxmlformats.org/markup-compatibility/2006">
          <mc:Choice Requires="x14">
            <control shapeId="23565" r:id="rId9" name="Check Box 13">
              <controlPr defaultSize="0" autoFill="0" autoLine="0" autoPict="0">
                <anchor moveWithCells="1">
                  <from>
                    <xdr:col>6</xdr:col>
                    <xdr:colOff>19050</xdr:colOff>
                    <xdr:row>14</xdr:row>
                    <xdr:rowOff>19050</xdr:rowOff>
                  </from>
                  <to>
                    <xdr:col>6</xdr:col>
                    <xdr:colOff>419100</xdr:colOff>
                    <xdr:row>14</xdr:row>
                    <xdr:rowOff>142875</xdr:rowOff>
                  </to>
                </anchor>
              </controlPr>
            </control>
          </mc:Choice>
        </mc:AlternateContent>
        <mc:AlternateContent xmlns:mc="http://schemas.openxmlformats.org/markup-compatibility/2006">
          <mc:Choice Requires="x14">
            <control shapeId="23566" r:id="rId10" name="Check Box 14">
              <controlPr defaultSize="0" autoFill="0" autoLine="0" autoPict="0">
                <anchor moveWithCells="1">
                  <from>
                    <xdr:col>7</xdr:col>
                    <xdr:colOff>19050</xdr:colOff>
                    <xdr:row>14</xdr:row>
                    <xdr:rowOff>19050</xdr:rowOff>
                  </from>
                  <to>
                    <xdr:col>7</xdr:col>
                    <xdr:colOff>419100</xdr:colOff>
                    <xdr:row>14</xdr:row>
                    <xdr:rowOff>142875</xdr:rowOff>
                  </to>
                </anchor>
              </controlPr>
            </control>
          </mc:Choice>
        </mc:AlternateContent>
        <mc:AlternateContent xmlns:mc="http://schemas.openxmlformats.org/markup-compatibility/2006">
          <mc:Choice Requires="x14">
            <control shapeId="23567" r:id="rId11" name="Check Box 15">
              <controlPr defaultSize="0" autoFill="0" autoLine="0" autoPict="0">
                <anchor moveWithCells="1">
                  <from>
                    <xdr:col>8</xdr:col>
                    <xdr:colOff>19050</xdr:colOff>
                    <xdr:row>14</xdr:row>
                    <xdr:rowOff>19050</xdr:rowOff>
                  </from>
                  <to>
                    <xdr:col>9</xdr:col>
                    <xdr:colOff>19050</xdr:colOff>
                    <xdr:row>14</xdr:row>
                    <xdr:rowOff>142875</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9</xdr:col>
                    <xdr:colOff>19050</xdr:colOff>
                    <xdr:row>14</xdr:row>
                    <xdr:rowOff>19050</xdr:rowOff>
                  </from>
                  <to>
                    <xdr:col>9</xdr:col>
                    <xdr:colOff>419100</xdr:colOff>
                    <xdr:row>14</xdr:row>
                    <xdr:rowOff>142875</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11</xdr:col>
                    <xdr:colOff>19050</xdr:colOff>
                    <xdr:row>14</xdr:row>
                    <xdr:rowOff>19050</xdr:rowOff>
                  </from>
                  <to>
                    <xdr:col>11</xdr:col>
                    <xdr:colOff>419100</xdr:colOff>
                    <xdr:row>14</xdr:row>
                    <xdr:rowOff>142875</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12</xdr:col>
                    <xdr:colOff>19050</xdr:colOff>
                    <xdr:row>14</xdr:row>
                    <xdr:rowOff>19050</xdr:rowOff>
                  </from>
                  <to>
                    <xdr:col>13</xdr:col>
                    <xdr:colOff>19050</xdr:colOff>
                    <xdr:row>14</xdr:row>
                    <xdr:rowOff>142875</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6</xdr:col>
                    <xdr:colOff>19050</xdr:colOff>
                    <xdr:row>17</xdr:row>
                    <xdr:rowOff>19050</xdr:rowOff>
                  </from>
                  <to>
                    <xdr:col>6</xdr:col>
                    <xdr:colOff>419100</xdr:colOff>
                    <xdr:row>17</xdr:row>
                    <xdr:rowOff>142875</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7</xdr:col>
                    <xdr:colOff>19050</xdr:colOff>
                    <xdr:row>17</xdr:row>
                    <xdr:rowOff>19050</xdr:rowOff>
                  </from>
                  <to>
                    <xdr:col>7</xdr:col>
                    <xdr:colOff>419100</xdr:colOff>
                    <xdr:row>17</xdr:row>
                    <xdr:rowOff>142875</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8</xdr:col>
                    <xdr:colOff>19050</xdr:colOff>
                    <xdr:row>17</xdr:row>
                    <xdr:rowOff>19050</xdr:rowOff>
                  </from>
                  <to>
                    <xdr:col>9</xdr:col>
                    <xdr:colOff>19050</xdr:colOff>
                    <xdr:row>17</xdr:row>
                    <xdr:rowOff>142875</xdr:rowOff>
                  </to>
                </anchor>
              </controlPr>
            </control>
          </mc:Choice>
        </mc:AlternateContent>
        <mc:AlternateContent xmlns:mc="http://schemas.openxmlformats.org/markup-compatibility/2006">
          <mc:Choice Requires="x14">
            <control shapeId="23574" r:id="rId18" name="Check Box 22">
              <controlPr defaultSize="0" autoFill="0" autoLine="0" autoPict="0">
                <anchor moveWithCells="1">
                  <from>
                    <xdr:col>9</xdr:col>
                    <xdr:colOff>19050</xdr:colOff>
                    <xdr:row>17</xdr:row>
                    <xdr:rowOff>19050</xdr:rowOff>
                  </from>
                  <to>
                    <xdr:col>9</xdr:col>
                    <xdr:colOff>419100</xdr:colOff>
                    <xdr:row>17</xdr:row>
                    <xdr:rowOff>142875</xdr:rowOff>
                  </to>
                </anchor>
              </controlPr>
            </control>
          </mc:Choice>
        </mc:AlternateContent>
        <mc:AlternateContent xmlns:mc="http://schemas.openxmlformats.org/markup-compatibility/2006">
          <mc:Choice Requires="x14">
            <control shapeId="23575" r:id="rId19" name="Check Box 23">
              <controlPr defaultSize="0" autoFill="0" autoLine="0" autoPict="0">
                <anchor moveWithCells="1">
                  <from>
                    <xdr:col>11</xdr:col>
                    <xdr:colOff>19050</xdr:colOff>
                    <xdr:row>17</xdr:row>
                    <xdr:rowOff>19050</xdr:rowOff>
                  </from>
                  <to>
                    <xdr:col>11</xdr:col>
                    <xdr:colOff>419100</xdr:colOff>
                    <xdr:row>17</xdr:row>
                    <xdr:rowOff>142875</xdr:rowOff>
                  </to>
                </anchor>
              </controlPr>
            </control>
          </mc:Choice>
        </mc:AlternateContent>
        <mc:AlternateContent xmlns:mc="http://schemas.openxmlformats.org/markup-compatibility/2006">
          <mc:Choice Requires="x14">
            <control shapeId="23576" r:id="rId20" name="Check Box 24">
              <controlPr defaultSize="0" autoFill="0" autoLine="0" autoPict="0">
                <anchor moveWithCells="1">
                  <from>
                    <xdr:col>12</xdr:col>
                    <xdr:colOff>19050</xdr:colOff>
                    <xdr:row>17</xdr:row>
                    <xdr:rowOff>19050</xdr:rowOff>
                  </from>
                  <to>
                    <xdr:col>13</xdr:col>
                    <xdr:colOff>19050</xdr:colOff>
                    <xdr:row>17</xdr:row>
                    <xdr:rowOff>142875</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6</xdr:col>
                    <xdr:colOff>19050</xdr:colOff>
                    <xdr:row>24</xdr:row>
                    <xdr:rowOff>19050</xdr:rowOff>
                  </from>
                  <to>
                    <xdr:col>6</xdr:col>
                    <xdr:colOff>419100</xdr:colOff>
                    <xdr:row>24</xdr:row>
                    <xdr:rowOff>142875</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7</xdr:col>
                    <xdr:colOff>19050</xdr:colOff>
                    <xdr:row>24</xdr:row>
                    <xdr:rowOff>19050</xdr:rowOff>
                  </from>
                  <to>
                    <xdr:col>7</xdr:col>
                    <xdr:colOff>419100</xdr:colOff>
                    <xdr:row>24</xdr:row>
                    <xdr:rowOff>142875</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8</xdr:col>
                    <xdr:colOff>19050</xdr:colOff>
                    <xdr:row>24</xdr:row>
                    <xdr:rowOff>19050</xdr:rowOff>
                  </from>
                  <to>
                    <xdr:col>9</xdr:col>
                    <xdr:colOff>19050</xdr:colOff>
                    <xdr:row>24</xdr:row>
                    <xdr:rowOff>142875</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9</xdr:col>
                    <xdr:colOff>19050</xdr:colOff>
                    <xdr:row>24</xdr:row>
                    <xdr:rowOff>19050</xdr:rowOff>
                  </from>
                  <to>
                    <xdr:col>9</xdr:col>
                    <xdr:colOff>419100</xdr:colOff>
                    <xdr:row>24</xdr:row>
                    <xdr:rowOff>142875</xdr:rowOff>
                  </to>
                </anchor>
              </controlPr>
            </control>
          </mc:Choice>
        </mc:AlternateContent>
        <mc:AlternateContent xmlns:mc="http://schemas.openxmlformats.org/markup-compatibility/2006">
          <mc:Choice Requires="x14">
            <control shapeId="23581" r:id="rId25" name="Check Box 29">
              <controlPr defaultSize="0" autoFill="0" autoLine="0" autoPict="0">
                <anchor moveWithCells="1">
                  <from>
                    <xdr:col>11</xdr:col>
                    <xdr:colOff>19050</xdr:colOff>
                    <xdr:row>24</xdr:row>
                    <xdr:rowOff>19050</xdr:rowOff>
                  </from>
                  <to>
                    <xdr:col>11</xdr:col>
                    <xdr:colOff>419100</xdr:colOff>
                    <xdr:row>24</xdr:row>
                    <xdr:rowOff>142875</xdr:rowOff>
                  </to>
                </anchor>
              </controlPr>
            </control>
          </mc:Choice>
        </mc:AlternateContent>
        <mc:AlternateContent xmlns:mc="http://schemas.openxmlformats.org/markup-compatibility/2006">
          <mc:Choice Requires="x14">
            <control shapeId="23582" r:id="rId26" name="Check Box 30">
              <controlPr defaultSize="0" autoFill="0" autoLine="0" autoPict="0">
                <anchor moveWithCells="1">
                  <from>
                    <xdr:col>12</xdr:col>
                    <xdr:colOff>19050</xdr:colOff>
                    <xdr:row>24</xdr:row>
                    <xdr:rowOff>19050</xdr:rowOff>
                  </from>
                  <to>
                    <xdr:col>13</xdr:col>
                    <xdr:colOff>19050</xdr:colOff>
                    <xdr:row>24</xdr:row>
                    <xdr:rowOff>142875</xdr:rowOff>
                  </to>
                </anchor>
              </controlPr>
            </control>
          </mc:Choice>
        </mc:AlternateContent>
        <mc:AlternateContent xmlns:mc="http://schemas.openxmlformats.org/markup-compatibility/2006">
          <mc:Choice Requires="x14">
            <control shapeId="23583" r:id="rId27" name="Check Box 31">
              <controlPr defaultSize="0" autoFill="0" autoLine="0" autoPict="0">
                <anchor moveWithCells="1">
                  <from>
                    <xdr:col>6</xdr:col>
                    <xdr:colOff>19050</xdr:colOff>
                    <xdr:row>29</xdr:row>
                    <xdr:rowOff>19050</xdr:rowOff>
                  </from>
                  <to>
                    <xdr:col>6</xdr:col>
                    <xdr:colOff>419100</xdr:colOff>
                    <xdr:row>29</xdr:row>
                    <xdr:rowOff>142875</xdr:rowOff>
                  </to>
                </anchor>
              </controlPr>
            </control>
          </mc:Choice>
        </mc:AlternateContent>
        <mc:AlternateContent xmlns:mc="http://schemas.openxmlformats.org/markup-compatibility/2006">
          <mc:Choice Requires="x14">
            <control shapeId="23584" r:id="rId28" name="Check Box 32">
              <controlPr defaultSize="0" autoFill="0" autoLine="0" autoPict="0">
                <anchor moveWithCells="1">
                  <from>
                    <xdr:col>7</xdr:col>
                    <xdr:colOff>19050</xdr:colOff>
                    <xdr:row>29</xdr:row>
                    <xdr:rowOff>19050</xdr:rowOff>
                  </from>
                  <to>
                    <xdr:col>7</xdr:col>
                    <xdr:colOff>419100</xdr:colOff>
                    <xdr:row>29</xdr:row>
                    <xdr:rowOff>142875</xdr:rowOff>
                  </to>
                </anchor>
              </controlPr>
            </control>
          </mc:Choice>
        </mc:AlternateContent>
        <mc:AlternateContent xmlns:mc="http://schemas.openxmlformats.org/markup-compatibility/2006">
          <mc:Choice Requires="x14">
            <control shapeId="23585" r:id="rId29" name="Check Box 33">
              <controlPr defaultSize="0" autoFill="0" autoLine="0" autoPict="0">
                <anchor moveWithCells="1">
                  <from>
                    <xdr:col>8</xdr:col>
                    <xdr:colOff>19050</xdr:colOff>
                    <xdr:row>29</xdr:row>
                    <xdr:rowOff>19050</xdr:rowOff>
                  </from>
                  <to>
                    <xdr:col>9</xdr:col>
                    <xdr:colOff>19050</xdr:colOff>
                    <xdr:row>29</xdr:row>
                    <xdr:rowOff>142875</xdr:rowOff>
                  </to>
                </anchor>
              </controlPr>
            </control>
          </mc:Choice>
        </mc:AlternateContent>
        <mc:AlternateContent xmlns:mc="http://schemas.openxmlformats.org/markup-compatibility/2006">
          <mc:Choice Requires="x14">
            <control shapeId="23586" r:id="rId30" name="Check Box 34">
              <controlPr defaultSize="0" autoFill="0" autoLine="0" autoPict="0">
                <anchor moveWithCells="1">
                  <from>
                    <xdr:col>9</xdr:col>
                    <xdr:colOff>19050</xdr:colOff>
                    <xdr:row>29</xdr:row>
                    <xdr:rowOff>19050</xdr:rowOff>
                  </from>
                  <to>
                    <xdr:col>9</xdr:col>
                    <xdr:colOff>419100</xdr:colOff>
                    <xdr:row>29</xdr:row>
                    <xdr:rowOff>142875</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11</xdr:col>
                    <xdr:colOff>19050</xdr:colOff>
                    <xdr:row>29</xdr:row>
                    <xdr:rowOff>19050</xdr:rowOff>
                  </from>
                  <to>
                    <xdr:col>11</xdr:col>
                    <xdr:colOff>419100</xdr:colOff>
                    <xdr:row>29</xdr:row>
                    <xdr:rowOff>142875</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12</xdr:col>
                    <xdr:colOff>19050</xdr:colOff>
                    <xdr:row>29</xdr:row>
                    <xdr:rowOff>19050</xdr:rowOff>
                  </from>
                  <to>
                    <xdr:col>13</xdr:col>
                    <xdr:colOff>19050</xdr:colOff>
                    <xdr:row>29</xdr:row>
                    <xdr:rowOff>142875</xdr:rowOff>
                  </to>
                </anchor>
              </controlPr>
            </control>
          </mc:Choice>
        </mc:AlternateContent>
        <mc:AlternateContent xmlns:mc="http://schemas.openxmlformats.org/markup-compatibility/2006">
          <mc:Choice Requires="x14">
            <control shapeId="23589" r:id="rId33"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3590" r:id="rId34"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3591" r:id="rId35"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3592" r:id="rId36"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3593" r:id="rId37"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3594" r:id="rId38"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3595" r:id="rId39"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3596" r:id="rId40"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S87"/>
  <sheetViews>
    <sheetView showGridLines="0" showRowColHeaders="0" workbookViewId="0">
      <selection activeCell="C43" sqref="C43:S50"/>
    </sheetView>
  </sheetViews>
  <sheetFormatPr defaultRowHeight="15"/>
  <cols>
    <col min="1" max="1" width="2.7109375" customWidth="1"/>
    <col min="2" max="2" width="11.85546875" customWidth="1"/>
  </cols>
  <sheetData>
    <row r="1" spans="2:19" ht="21">
      <c r="B1" s="1328" t="s">
        <v>577</v>
      </c>
      <c r="C1" s="1328"/>
      <c r="D1" s="1328"/>
      <c r="E1" s="1328"/>
      <c r="F1" s="1328"/>
      <c r="G1" s="1328"/>
      <c r="H1" s="1328"/>
      <c r="I1" s="1328"/>
      <c r="J1" s="1328"/>
      <c r="K1" s="1328"/>
      <c r="L1" s="1328"/>
      <c r="M1" s="1328"/>
      <c r="N1" s="1328"/>
    </row>
    <row r="3" spans="2:19">
      <c r="B3" s="1329" t="s">
        <v>578</v>
      </c>
      <c r="C3" s="1329"/>
      <c r="D3" s="1329"/>
      <c r="E3" s="1329"/>
      <c r="F3" s="1329"/>
      <c r="G3" s="1329"/>
      <c r="H3" s="1329"/>
      <c r="I3" s="1329"/>
      <c r="J3" s="1329"/>
      <c r="K3" s="1329"/>
      <c r="L3" s="1329"/>
      <c r="M3" s="1329"/>
      <c r="N3" s="1329"/>
      <c r="O3" s="1329"/>
      <c r="P3" s="1329"/>
      <c r="Q3" s="1329"/>
      <c r="R3" s="1329"/>
    </row>
    <row r="4" spans="2:19">
      <c r="B4" s="1329"/>
      <c r="C4" s="1329"/>
      <c r="D4" s="1329"/>
      <c r="E4" s="1329"/>
      <c r="F4" s="1329"/>
      <c r="G4" s="1329"/>
      <c r="H4" s="1329"/>
      <c r="I4" s="1329"/>
      <c r="J4" s="1329"/>
      <c r="K4" s="1329"/>
      <c r="L4" s="1329"/>
      <c r="M4" s="1329"/>
      <c r="N4" s="1329"/>
      <c r="O4" s="1329"/>
      <c r="P4" s="1329"/>
      <c r="Q4" s="1329"/>
      <c r="R4" s="1329"/>
    </row>
    <row r="5" spans="2:19">
      <c r="B5" s="1329"/>
      <c r="C5" s="1329"/>
      <c r="D5" s="1329"/>
      <c r="E5" s="1329"/>
      <c r="F5" s="1329"/>
      <c r="G5" s="1329"/>
      <c r="H5" s="1329"/>
      <c r="I5" s="1329"/>
      <c r="J5" s="1329"/>
      <c r="K5" s="1329"/>
      <c r="L5" s="1329"/>
      <c r="M5" s="1329"/>
      <c r="N5" s="1329"/>
      <c r="O5" s="1329"/>
      <c r="P5" s="1329"/>
      <c r="Q5" s="1329"/>
      <c r="R5" s="1329"/>
    </row>
    <row r="6" spans="2:19">
      <c r="B6" t="s">
        <v>579</v>
      </c>
    </row>
    <row r="8" spans="2:19" ht="17.25">
      <c r="B8" s="39" t="s">
        <v>580</v>
      </c>
    </row>
    <row r="9" spans="2:19" ht="15" customHeight="1">
      <c r="B9" s="1329" t="s">
        <v>581</v>
      </c>
      <c r="C9" s="1329"/>
      <c r="D9" s="1329"/>
      <c r="E9" s="1329"/>
      <c r="F9" s="1329"/>
      <c r="G9" s="1329"/>
      <c r="H9" s="1329"/>
      <c r="I9" s="1329"/>
      <c r="J9" s="1329"/>
      <c r="K9" s="1329"/>
      <c r="L9" s="1329"/>
      <c r="M9" s="1329"/>
      <c r="N9" s="1329"/>
      <c r="O9" s="1329"/>
      <c r="P9" s="1329"/>
      <c r="Q9" s="1329"/>
      <c r="R9" s="1329"/>
    </row>
    <row r="10" spans="2:19">
      <c r="B10" s="1329"/>
      <c r="C10" s="1329"/>
      <c r="D10" s="1329"/>
      <c r="E10" s="1329"/>
      <c r="F10" s="1329"/>
      <c r="G10" s="1329"/>
      <c r="H10" s="1329"/>
      <c r="I10" s="1329"/>
      <c r="J10" s="1329"/>
      <c r="K10" s="1329"/>
      <c r="L10" s="1329"/>
      <c r="M10" s="1329"/>
      <c r="N10" s="1329"/>
      <c r="O10" s="1329"/>
      <c r="P10" s="1329"/>
      <c r="Q10" s="1329"/>
      <c r="R10" s="1329"/>
    </row>
    <row r="11" spans="2:19">
      <c r="B11" s="1329"/>
      <c r="C11" s="1329"/>
      <c r="D11" s="1329"/>
      <c r="E11" s="1329"/>
      <c r="F11" s="1329"/>
      <c r="G11" s="1329"/>
      <c r="H11" s="1329"/>
      <c r="I11" s="1329"/>
      <c r="J11" s="1329"/>
      <c r="K11" s="1329"/>
      <c r="L11" s="1329"/>
      <c r="M11" s="1329"/>
      <c r="N11" s="1329"/>
      <c r="O11" s="1329"/>
      <c r="P11" s="1329"/>
      <c r="Q11" s="1329"/>
      <c r="R11" s="1329"/>
    </row>
    <row r="12" spans="2:19">
      <c r="B12" s="1329"/>
      <c r="C12" s="1329"/>
      <c r="D12" s="1329"/>
      <c r="E12" s="1329"/>
      <c r="F12" s="1329"/>
      <c r="G12" s="1329"/>
      <c r="H12" s="1329"/>
      <c r="I12" s="1329"/>
      <c r="J12" s="1329"/>
      <c r="K12" s="1329"/>
      <c r="L12" s="1329"/>
      <c r="M12" s="1329"/>
      <c r="N12" s="1329"/>
      <c r="O12" s="1329"/>
      <c r="P12" s="1329"/>
      <c r="Q12" s="1329"/>
      <c r="R12" s="1329"/>
    </row>
    <row r="13" spans="2:19">
      <c r="B13" s="1329"/>
      <c r="C13" s="1329"/>
      <c r="D13" s="1329"/>
      <c r="E13" s="1329"/>
      <c r="F13" s="1329"/>
      <c r="G13" s="1329"/>
      <c r="H13" s="1329"/>
      <c r="I13" s="1329"/>
      <c r="J13" s="1329"/>
      <c r="K13" s="1329"/>
      <c r="L13" s="1329"/>
      <c r="M13" s="1329"/>
      <c r="N13" s="1329"/>
      <c r="O13" s="1329"/>
      <c r="P13" s="1329"/>
      <c r="Q13" s="1329"/>
      <c r="R13" s="1329"/>
    </row>
    <row r="14" spans="2:19">
      <c r="B14" s="1329"/>
      <c r="C14" s="1329"/>
      <c r="D14" s="1329"/>
      <c r="E14" s="1329"/>
      <c r="F14" s="1329"/>
      <c r="G14" s="1329"/>
      <c r="H14" s="1329"/>
      <c r="I14" s="1329"/>
      <c r="J14" s="1329"/>
      <c r="K14" s="1329"/>
      <c r="L14" s="1329"/>
      <c r="M14" s="1329"/>
      <c r="N14" s="1329"/>
      <c r="O14" s="1329"/>
      <c r="P14" s="1329"/>
      <c r="Q14" s="1329"/>
      <c r="R14" s="1329"/>
    </row>
    <row r="15" spans="2:19" ht="17.25">
      <c r="B15" s="39" t="s">
        <v>582</v>
      </c>
    </row>
    <row r="16" spans="2:19" ht="15" customHeight="1">
      <c r="B16" s="1329" t="s">
        <v>583</v>
      </c>
      <c r="C16" s="1329"/>
      <c r="D16" s="1329"/>
      <c r="E16" s="1329"/>
      <c r="F16" s="1329"/>
      <c r="G16" s="1329"/>
      <c r="H16" s="1329"/>
      <c r="I16" s="1329"/>
      <c r="J16" s="1329"/>
      <c r="K16" s="1329"/>
      <c r="L16" s="1329"/>
      <c r="M16" s="1329"/>
      <c r="N16" s="1329"/>
      <c r="O16" s="1329"/>
      <c r="P16" s="1329"/>
      <c r="Q16" s="1329"/>
      <c r="R16" s="1329"/>
      <c r="S16" s="1329"/>
    </row>
    <row r="17" spans="2:19">
      <c r="B17" s="1329"/>
      <c r="C17" s="1329"/>
      <c r="D17" s="1329"/>
      <c r="E17" s="1329"/>
      <c r="F17" s="1329"/>
      <c r="G17" s="1329"/>
      <c r="H17" s="1329"/>
      <c r="I17" s="1329"/>
      <c r="J17" s="1329"/>
      <c r="K17" s="1329"/>
      <c r="L17" s="1329"/>
      <c r="M17" s="1329"/>
      <c r="N17" s="1329"/>
      <c r="O17" s="1329"/>
      <c r="P17" s="1329"/>
      <c r="Q17" s="1329"/>
      <c r="R17" s="1329"/>
      <c r="S17" s="1329"/>
    </row>
    <row r="18" spans="2:19">
      <c r="B18" s="1329"/>
      <c r="C18" s="1329"/>
      <c r="D18" s="1329"/>
      <c r="E18" s="1329"/>
      <c r="F18" s="1329"/>
      <c r="G18" s="1329"/>
      <c r="H18" s="1329"/>
      <c r="I18" s="1329"/>
      <c r="J18" s="1329"/>
      <c r="K18" s="1329"/>
      <c r="L18" s="1329"/>
      <c r="M18" s="1329"/>
      <c r="N18" s="1329"/>
      <c r="O18" s="1329"/>
      <c r="P18" s="1329"/>
      <c r="Q18" s="1329"/>
      <c r="R18" s="1329"/>
      <c r="S18" s="1329"/>
    </row>
    <row r="19" spans="2:19" ht="15" customHeight="1">
      <c r="B19" s="1329"/>
      <c r="C19" s="1329"/>
      <c r="D19" s="1329"/>
      <c r="E19" s="1329"/>
      <c r="F19" s="1329"/>
      <c r="G19" s="1329"/>
      <c r="H19" s="1329"/>
      <c r="I19" s="1329"/>
      <c r="J19" s="1329"/>
      <c r="K19" s="1329"/>
      <c r="L19" s="1329"/>
      <c r="M19" s="1329"/>
      <c r="N19" s="1329"/>
      <c r="O19" s="1329"/>
      <c r="P19" s="1329"/>
      <c r="Q19" s="1329"/>
      <c r="R19" s="1329"/>
      <c r="S19" s="1329"/>
    </row>
    <row r="20" spans="2:19">
      <c r="B20" s="1329"/>
      <c r="C20" s="1329"/>
      <c r="D20" s="1329"/>
      <c r="E20" s="1329"/>
      <c r="F20" s="1329"/>
      <c r="G20" s="1329"/>
      <c r="H20" s="1329"/>
      <c r="I20" s="1329"/>
      <c r="J20" s="1329"/>
      <c r="K20" s="1329"/>
      <c r="L20" s="1329"/>
      <c r="M20" s="1329"/>
      <c r="N20" s="1329"/>
      <c r="O20" s="1329"/>
      <c r="P20" s="1329"/>
      <c r="Q20" s="1329"/>
      <c r="R20" s="1329"/>
      <c r="S20" s="1329"/>
    </row>
    <row r="21" spans="2:19">
      <c r="B21" s="1329"/>
      <c r="C21" s="1329"/>
      <c r="D21" s="1329"/>
      <c r="E21" s="1329"/>
      <c r="F21" s="1329"/>
      <c r="G21" s="1329"/>
      <c r="H21" s="1329"/>
      <c r="I21" s="1329"/>
      <c r="J21" s="1329"/>
      <c r="K21" s="1329"/>
      <c r="L21" s="1329"/>
      <c r="M21" s="1329"/>
      <c r="N21" s="1329"/>
      <c r="O21" s="1329"/>
      <c r="P21" s="1329"/>
      <c r="Q21" s="1329"/>
      <c r="R21" s="1329"/>
      <c r="S21" s="1329"/>
    </row>
    <row r="22" spans="2:19">
      <c r="B22" s="1329"/>
      <c r="C22" s="1329"/>
      <c r="D22" s="1329"/>
      <c r="E22" s="1329"/>
      <c r="F22" s="1329"/>
      <c r="G22" s="1329"/>
      <c r="H22" s="1329"/>
      <c r="I22" s="1329"/>
      <c r="J22" s="1329"/>
      <c r="K22" s="1329"/>
      <c r="L22" s="1329"/>
      <c r="M22" s="1329"/>
      <c r="N22" s="1329"/>
      <c r="O22" s="1329"/>
      <c r="P22" s="1329"/>
      <c r="Q22" s="1329"/>
      <c r="R22" s="1329"/>
      <c r="S22" s="1329"/>
    </row>
    <row r="23" spans="2:19" ht="17.25">
      <c r="B23" s="39" t="s">
        <v>584</v>
      </c>
      <c r="C23" s="98"/>
      <c r="D23" s="98"/>
      <c r="E23" s="98"/>
      <c r="F23" s="98"/>
      <c r="G23" s="98"/>
      <c r="H23" s="98"/>
      <c r="I23" s="98"/>
      <c r="J23" s="98"/>
      <c r="K23" s="98"/>
      <c r="L23" s="98"/>
      <c r="M23" s="98"/>
      <c r="N23" s="98"/>
      <c r="O23" s="98"/>
      <c r="P23" s="98"/>
      <c r="Q23" s="98"/>
      <c r="R23" s="98"/>
      <c r="S23" s="98"/>
    </row>
    <row r="24" spans="2:19" ht="15" customHeight="1">
      <c r="B24" s="1329" t="s">
        <v>585</v>
      </c>
      <c r="C24" s="1329"/>
      <c r="D24" s="1329"/>
      <c r="E24" s="1329"/>
      <c r="F24" s="1329"/>
      <c r="G24" s="1329"/>
      <c r="H24" s="1329"/>
      <c r="I24" s="1329"/>
      <c r="J24" s="1329"/>
      <c r="K24" s="1329"/>
      <c r="L24" s="1329"/>
      <c r="M24" s="1329"/>
      <c r="N24" s="1329"/>
      <c r="O24" s="1329"/>
      <c r="P24" s="1329"/>
      <c r="Q24" s="1329"/>
      <c r="R24" s="1329"/>
      <c r="S24" s="1329"/>
    </row>
    <row r="25" spans="2:19">
      <c r="B25" s="1329"/>
      <c r="C25" s="1329"/>
      <c r="D25" s="1329"/>
      <c r="E25" s="1329"/>
      <c r="F25" s="1329"/>
      <c r="G25" s="1329"/>
      <c r="H25" s="1329"/>
      <c r="I25" s="1329"/>
      <c r="J25" s="1329"/>
      <c r="K25" s="1329"/>
      <c r="L25" s="1329"/>
      <c r="M25" s="1329"/>
      <c r="N25" s="1329"/>
      <c r="O25" s="1329"/>
      <c r="P25" s="1329"/>
      <c r="Q25" s="1329"/>
      <c r="R25" s="1329"/>
      <c r="S25" s="1329"/>
    </row>
    <row r="26" spans="2:19">
      <c r="B26" s="1329"/>
      <c r="C26" s="1329"/>
      <c r="D26" s="1329"/>
      <c r="E26" s="1329"/>
      <c r="F26" s="1329"/>
      <c r="G26" s="1329"/>
      <c r="H26" s="1329"/>
      <c r="I26" s="1329"/>
      <c r="J26" s="1329"/>
      <c r="K26" s="1329"/>
      <c r="L26" s="1329"/>
      <c r="M26" s="1329"/>
      <c r="N26" s="1329"/>
      <c r="O26" s="1329"/>
      <c r="P26" s="1329"/>
      <c r="Q26" s="1329"/>
      <c r="R26" s="1329"/>
      <c r="S26" s="1329"/>
    </row>
    <row r="27" spans="2:19">
      <c r="B27" s="1329"/>
      <c r="C27" s="1329"/>
      <c r="D27" s="1329"/>
      <c r="E27" s="1329"/>
      <c r="F27" s="1329"/>
      <c r="G27" s="1329"/>
      <c r="H27" s="1329"/>
      <c r="I27" s="1329"/>
      <c r="J27" s="1329"/>
      <c r="K27" s="1329"/>
      <c r="L27" s="1329"/>
      <c r="M27" s="1329"/>
      <c r="N27" s="1329"/>
      <c r="O27" s="1329"/>
      <c r="P27" s="1329"/>
      <c r="Q27" s="1329"/>
      <c r="R27" s="1329"/>
      <c r="S27" s="1329"/>
    </row>
    <row r="28" spans="2:19">
      <c r="B28" s="1329"/>
      <c r="C28" s="1329"/>
      <c r="D28" s="1329"/>
      <c r="E28" s="1329"/>
      <c r="F28" s="1329"/>
      <c r="G28" s="1329"/>
      <c r="H28" s="1329"/>
      <c r="I28" s="1329"/>
      <c r="J28" s="1329"/>
      <c r="K28" s="1329"/>
      <c r="L28" s="1329"/>
      <c r="M28" s="1329"/>
      <c r="N28" s="1329"/>
      <c r="O28" s="1329"/>
      <c r="P28" s="1329"/>
      <c r="Q28" s="1329"/>
      <c r="R28" s="1329"/>
      <c r="S28" s="1329"/>
    </row>
    <row r="29" spans="2:19">
      <c r="B29" s="1329"/>
      <c r="C29" s="1329"/>
      <c r="D29" s="1329"/>
      <c r="E29" s="1329"/>
      <c r="F29" s="1329"/>
      <c r="G29" s="1329"/>
      <c r="H29" s="1329"/>
      <c r="I29" s="1329"/>
      <c r="J29" s="1329"/>
      <c r="K29" s="1329"/>
      <c r="L29" s="1329"/>
      <c r="M29" s="1329"/>
      <c r="N29" s="1329"/>
      <c r="O29" s="1329"/>
      <c r="P29" s="1329"/>
      <c r="Q29" s="1329"/>
      <c r="R29" s="1329"/>
      <c r="S29" s="1329"/>
    </row>
    <row r="30" spans="2:19">
      <c r="B30" s="1329"/>
      <c r="C30" s="1329"/>
      <c r="D30" s="1329"/>
      <c r="E30" s="1329"/>
      <c r="F30" s="1329"/>
      <c r="G30" s="1329"/>
      <c r="H30" s="1329"/>
      <c r="I30" s="1329"/>
      <c r="J30" s="1329"/>
      <c r="K30" s="1329"/>
      <c r="L30" s="1329"/>
      <c r="M30" s="1329"/>
      <c r="N30" s="1329"/>
      <c r="O30" s="1329"/>
      <c r="P30" s="1329"/>
      <c r="Q30" s="1329"/>
      <c r="R30" s="1329"/>
      <c r="S30" s="1329"/>
    </row>
    <row r="31" spans="2:19" ht="21" customHeight="1">
      <c r="B31" s="564" t="s">
        <v>586</v>
      </c>
      <c r="C31" s="98"/>
      <c r="D31" s="98"/>
      <c r="E31" s="98"/>
      <c r="F31" s="98"/>
      <c r="G31" s="98"/>
      <c r="H31" s="98"/>
      <c r="I31" s="98"/>
      <c r="J31" s="98"/>
      <c r="K31" s="98"/>
      <c r="L31" s="98"/>
      <c r="M31" s="98"/>
      <c r="N31" s="98"/>
      <c r="O31" s="98"/>
      <c r="P31" s="98"/>
      <c r="Q31" s="98"/>
      <c r="R31" s="98"/>
      <c r="S31" s="98"/>
    </row>
    <row r="32" spans="2:19" ht="15.75" customHeight="1">
      <c r="B32" s="99" t="s">
        <v>587</v>
      </c>
      <c r="C32" s="1" t="s">
        <v>588</v>
      </c>
      <c r="D32" s="98"/>
      <c r="E32" s="98"/>
      <c r="F32" s="98"/>
      <c r="G32" s="98"/>
      <c r="H32" s="98"/>
      <c r="I32" s="98"/>
      <c r="J32" s="98"/>
      <c r="K32" s="98"/>
      <c r="L32" s="98"/>
      <c r="M32" s="98"/>
      <c r="N32" s="98"/>
      <c r="O32" s="98"/>
      <c r="P32" s="98"/>
      <c r="Q32" s="98"/>
      <c r="R32" s="98"/>
      <c r="S32" s="98"/>
    </row>
    <row r="33" spans="2:19" ht="15.75" customHeight="1">
      <c r="B33" s="99" t="s">
        <v>589</v>
      </c>
      <c r="C33" s="1" t="s">
        <v>590</v>
      </c>
      <c r="D33" s="98"/>
      <c r="E33" s="98"/>
      <c r="F33" s="98"/>
      <c r="G33" s="98"/>
      <c r="H33" s="98"/>
      <c r="I33" s="98"/>
      <c r="J33" s="98"/>
      <c r="K33" s="98"/>
      <c r="L33" s="98"/>
      <c r="M33" s="98"/>
      <c r="N33" s="98"/>
      <c r="O33" s="98"/>
      <c r="P33" s="98"/>
      <c r="Q33" s="98"/>
      <c r="R33" s="98"/>
      <c r="S33" s="98"/>
    </row>
    <row r="34" spans="2:19" ht="15.75" customHeight="1">
      <c r="B34" s="98"/>
      <c r="C34" s="1" t="s">
        <v>591</v>
      </c>
      <c r="D34" s="98"/>
      <c r="E34" s="98"/>
      <c r="F34" s="98"/>
      <c r="G34" s="98"/>
      <c r="H34" s="98"/>
      <c r="I34" s="98"/>
      <c r="J34" s="98"/>
      <c r="K34" s="98"/>
      <c r="L34" s="98"/>
      <c r="M34" s="98"/>
      <c r="N34" s="98"/>
      <c r="O34" s="98"/>
      <c r="P34" s="98"/>
      <c r="Q34" s="98"/>
      <c r="R34" s="98"/>
      <c r="S34" s="98"/>
    </row>
    <row r="35" spans="2:19">
      <c r="B35" s="99" t="s">
        <v>592</v>
      </c>
      <c r="C35" s="1" t="s">
        <v>593</v>
      </c>
      <c r="D35" s="98"/>
      <c r="E35" s="98"/>
      <c r="F35" s="98"/>
      <c r="G35" s="98"/>
      <c r="H35" s="98"/>
      <c r="I35" s="98"/>
      <c r="J35" s="98"/>
      <c r="K35" s="98"/>
      <c r="L35" s="98"/>
      <c r="M35" s="98"/>
      <c r="N35" s="98"/>
      <c r="O35" s="98"/>
      <c r="P35" s="98"/>
      <c r="Q35" s="98"/>
      <c r="R35" s="98"/>
      <c r="S35" s="98"/>
    </row>
    <row r="36" spans="2:19">
      <c r="B36" s="98"/>
      <c r="C36" t="s">
        <v>594</v>
      </c>
      <c r="D36" s="98"/>
      <c r="E36" s="98"/>
      <c r="F36" s="98"/>
      <c r="G36" s="98"/>
      <c r="H36" s="98"/>
      <c r="I36" s="98"/>
      <c r="J36" s="98"/>
      <c r="K36" s="98"/>
      <c r="L36" s="98"/>
      <c r="M36" s="98"/>
      <c r="N36" s="98"/>
      <c r="O36" s="98"/>
      <c r="P36" s="98"/>
      <c r="Q36" s="98"/>
      <c r="R36" s="98"/>
      <c r="S36" s="98"/>
    </row>
    <row r="37" spans="2:19">
      <c r="B37" s="1"/>
      <c r="C37" t="s">
        <v>595</v>
      </c>
      <c r="D37" s="98"/>
      <c r="E37" s="98"/>
      <c r="F37" s="98"/>
      <c r="G37" s="98"/>
      <c r="H37" s="98"/>
      <c r="I37" s="98"/>
      <c r="J37" s="98"/>
      <c r="K37" s="98"/>
      <c r="L37" s="98"/>
      <c r="M37" s="98"/>
      <c r="N37" s="98"/>
      <c r="O37" s="98"/>
      <c r="P37" s="98"/>
      <c r="Q37" s="98"/>
      <c r="R37" s="98"/>
      <c r="S37" s="98"/>
    </row>
    <row r="38" spans="2:19">
      <c r="B38" s="98"/>
      <c r="C38" s="1" t="s">
        <v>596</v>
      </c>
      <c r="D38" s="98"/>
      <c r="E38" s="98"/>
      <c r="F38" s="98"/>
      <c r="G38" s="98"/>
      <c r="H38" s="98"/>
      <c r="I38" s="98"/>
      <c r="J38" s="98"/>
      <c r="K38" s="98"/>
      <c r="L38" s="98"/>
      <c r="M38" s="98"/>
      <c r="N38" s="98"/>
      <c r="O38" s="98"/>
      <c r="P38" s="98"/>
      <c r="Q38" s="98"/>
      <c r="R38" s="98"/>
      <c r="S38" s="98"/>
    </row>
    <row r="39" spans="2:19" ht="15.75">
      <c r="B39" s="568" t="s">
        <v>597</v>
      </c>
      <c r="C39" s="1"/>
      <c r="D39" s="98"/>
      <c r="E39" s="98"/>
      <c r="F39" s="98"/>
      <c r="G39" s="98"/>
      <c r="H39" s="98"/>
      <c r="I39" s="98"/>
      <c r="J39" s="98"/>
      <c r="K39" s="98"/>
      <c r="L39" s="98"/>
      <c r="M39" s="98"/>
      <c r="N39" s="98"/>
      <c r="O39" s="98"/>
      <c r="P39" s="98"/>
      <c r="Q39" s="98"/>
      <c r="R39" s="98"/>
      <c r="S39" s="98"/>
    </row>
    <row r="40" spans="2:19">
      <c r="B40" s="569" t="s">
        <v>598</v>
      </c>
      <c r="C40" s="1329" t="s">
        <v>599</v>
      </c>
      <c r="D40" s="1329"/>
      <c r="E40" s="1329"/>
      <c r="F40" s="1329"/>
      <c r="G40" s="1329"/>
      <c r="H40" s="1329"/>
      <c r="I40" s="1329"/>
      <c r="J40" s="1329"/>
      <c r="K40" s="1329"/>
      <c r="L40" s="1329"/>
      <c r="M40" s="1329"/>
      <c r="N40" s="1329"/>
      <c r="O40" s="1329"/>
      <c r="P40" s="1329"/>
      <c r="Q40" s="1329"/>
      <c r="R40" s="1329"/>
      <c r="S40" s="1329"/>
    </row>
    <row r="41" spans="2:19">
      <c r="B41" s="569"/>
      <c r="C41" s="1329"/>
      <c r="D41" s="1329"/>
      <c r="E41" s="1329"/>
      <c r="F41" s="1329"/>
      <c r="G41" s="1329"/>
      <c r="H41" s="1329"/>
      <c r="I41" s="1329"/>
      <c r="J41" s="1329"/>
      <c r="K41" s="1329"/>
      <c r="L41" s="1329"/>
      <c r="M41" s="1329"/>
      <c r="N41" s="1329"/>
      <c r="O41" s="1329"/>
      <c r="P41" s="1329"/>
      <c r="Q41" s="1329"/>
      <c r="R41" s="1329"/>
      <c r="S41" s="1329"/>
    </row>
    <row r="42" spans="2:19">
      <c r="B42" s="38"/>
      <c r="C42" s="1329"/>
      <c r="D42" s="1329"/>
      <c r="E42" s="1329"/>
      <c r="F42" s="1329"/>
      <c r="G42" s="1329"/>
      <c r="H42" s="1329"/>
      <c r="I42" s="1329"/>
      <c r="J42" s="1329"/>
      <c r="K42" s="1329"/>
      <c r="L42" s="1329"/>
      <c r="M42" s="1329"/>
      <c r="N42" s="1329"/>
      <c r="O42" s="1329"/>
      <c r="P42" s="1329"/>
      <c r="Q42" s="1329"/>
      <c r="R42" s="1329"/>
      <c r="S42" s="1329"/>
    </row>
    <row r="43" spans="2:19">
      <c r="B43" s="567" t="s">
        <v>177</v>
      </c>
      <c r="C43" s="1329" t="s">
        <v>600</v>
      </c>
      <c r="D43" s="1329"/>
      <c r="E43" s="1329"/>
      <c r="F43" s="1329"/>
      <c r="G43" s="1329"/>
      <c r="H43" s="1329"/>
      <c r="I43" s="1329"/>
      <c r="J43" s="1329"/>
      <c r="K43" s="1329"/>
      <c r="L43" s="1329"/>
      <c r="M43" s="1329"/>
      <c r="N43" s="1329"/>
      <c r="O43" s="1329"/>
      <c r="P43" s="1329"/>
      <c r="Q43" s="1329"/>
      <c r="R43" s="1329"/>
      <c r="S43" s="1329"/>
    </row>
    <row r="44" spans="2:19">
      <c r="B44" s="565"/>
      <c r="C44" s="1329"/>
      <c r="D44" s="1329"/>
      <c r="E44" s="1329"/>
      <c r="F44" s="1329"/>
      <c r="G44" s="1329"/>
      <c r="H44" s="1329"/>
      <c r="I44" s="1329"/>
      <c r="J44" s="1329"/>
      <c r="K44" s="1329"/>
      <c r="L44" s="1329"/>
      <c r="M44" s="1329"/>
      <c r="N44" s="1329"/>
      <c r="O44" s="1329"/>
      <c r="P44" s="1329"/>
      <c r="Q44" s="1329"/>
      <c r="R44" s="1329"/>
      <c r="S44" s="1329"/>
    </row>
    <row r="45" spans="2:19">
      <c r="B45" s="565"/>
      <c r="C45" s="1329"/>
      <c r="D45" s="1329"/>
      <c r="E45" s="1329"/>
      <c r="F45" s="1329"/>
      <c r="G45" s="1329"/>
      <c r="H45" s="1329"/>
      <c r="I45" s="1329"/>
      <c r="J45" s="1329"/>
      <c r="K45" s="1329"/>
      <c r="L45" s="1329"/>
      <c r="M45" s="1329"/>
      <c r="N45" s="1329"/>
      <c r="O45" s="1329"/>
      <c r="P45" s="1329"/>
      <c r="Q45" s="1329"/>
      <c r="R45" s="1329"/>
      <c r="S45" s="1329"/>
    </row>
    <row r="46" spans="2:19">
      <c r="B46" s="565"/>
      <c r="C46" s="1329"/>
      <c r="D46" s="1329"/>
      <c r="E46" s="1329"/>
      <c r="F46" s="1329"/>
      <c r="G46" s="1329"/>
      <c r="H46" s="1329"/>
      <c r="I46" s="1329"/>
      <c r="J46" s="1329"/>
      <c r="K46" s="1329"/>
      <c r="L46" s="1329"/>
      <c r="M46" s="1329"/>
      <c r="N46" s="1329"/>
      <c r="O46" s="1329"/>
      <c r="P46" s="1329"/>
      <c r="Q46" s="1329"/>
      <c r="R46" s="1329"/>
      <c r="S46" s="1329"/>
    </row>
    <row r="47" spans="2:19">
      <c r="B47" s="565"/>
      <c r="C47" s="1329"/>
      <c r="D47" s="1329"/>
      <c r="E47" s="1329"/>
      <c r="F47" s="1329"/>
      <c r="G47" s="1329"/>
      <c r="H47" s="1329"/>
      <c r="I47" s="1329"/>
      <c r="J47" s="1329"/>
      <c r="K47" s="1329"/>
      <c r="L47" s="1329"/>
      <c r="M47" s="1329"/>
      <c r="N47" s="1329"/>
      <c r="O47" s="1329"/>
      <c r="P47" s="1329"/>
      <c r="Q47" s="1329"/>
      <c r="R47" s="1329"/>
      <c r="S47" s="1329"/>
    </row>
    <row r="48" spans="2:19">
      <c r="B48" s="565"/>
      <c r="C48" s="1329"/>
      <c r="D48" s="1329"/>
      <c r="E48" s="1329"/>
      <c r="F48" s="1329"/>
      <c r="G48" s="1329"/>
      <c r="H48" s="1329"/>
      <c r="I48" s="1329"/>
      <c r="J48" s="1329"/>
      <c r="K48" s="1329"/>
      <c r="L48" s="1329"/>
      <c r="M48" s="1329"/>
      <c r="N48" s="1329"/>
      <c r="O48" s="1329"/>
      <c r="P48" s="1329"/>
      <c r="Q48" s="1329"/>
      <c r="R48" s="1329"/>
      <c r="S48" s="1329"/>
    </row>
    <row r="49" spans="2:19">
      <c r="B49" s="565"/>
      <c r="C49" s="1329"/>
      <c r="D49" s="1329"/>
      <c r="E49" s="1329"/>
      <c r="F49" s="1329"/>
      <c r="G49" s="1329"/>
      <c r="H49" s="1329"/>
      <c r="I49" s="1329"/>
      <c r="J49" s="1329"/>
      <c r="K49" s="1329"/>
      <c r="L49" s="1329"/>
      <c r="M49" s="1329"/>
      <c r="N49" s="1329"/>
      <c r="O49" s="1329"/>
      <c r="P49" s="1329"/>
      <c r="Q49" s="1329"/>
      <c r="R49" s="1329"/>
      <c r="S49" s="1329"/>
    </row>
    <row r="50" spans="2:19">
      <c r="B50" s="98"/>
      <c r="C50" s="1329"/>
      <c r="D50" s="1329"/>
      <c r="E50" s="1329"/>
      <c r="F50" s="1329"/>
      <c r="G50" s="1329"/>
      <c r="H50" s="1329"/>
      <c r="I50" s="1329"/>
      <c r="J50" s="1329"/>
      <c r="K50" s="1329"/>
      <c r="L50" s="1329"/>
      <c r="M50" s="1329"/>
      <c r="N50" s="1329"/>
      <c r="O50" s="1329"/>
      <c r="P50" s="1329"/>
      <c r="Q50" s="1329"/>
      <c r="R50" s="1329"/>
      <c r="S50" s="1329"/>
    </row>
    <row r="51" spans="2:19">
      <c r="B51" s="98"/>
      <c r="C51" s="1330" t="s">
        <v>601</v>
      </c>
      <c r="D51" s="1330"/>
      <c r="E51" s="1330"/>
      <c r="F51" s="1330"/>
      <c r="G51" s="1330"/>
      <c r="H51" s="1330"/>
      <c r="I51" s="1330"/>
      <c r="J51" s="1330"/>
      <c r="K51" s="1330"/>
      <c r="L51" s="1330"/>
      <c r="M51" s="1330"/>
      <c r="N51" s="1330"/>
      <c r="O51" s="1330"/>
      <c r="P51" s="1330"/>
      <c r="Q51" s="1330"/>
      <c r="R51" s="1330"/>
      <c r="S51" s="1330"/>
    </row>
    <row r="52" spans="2:19">
      <c r="B52" s="98"/>
      <c r="C52" s="1330"/>
      <c r="D52" s="1330"/>
      <c r="E52" s="1330"/>
      <c r="F52" s="1330"/>
      <c r="G52" s="1330"/>
      <c r="H52" s="1330"/>
      <c r="I52" s="1330"/>
      <c r="J52" s="1330"/>
      <c r="K52" s="1330"/>
      <c r="L52" s="1330"/>
      <c r="M52" s="1330"/>
      <c r="N52" s="1330"/>
      <c r="O52" s="1330"/>
      <c r="P52" s="1330"/>
      <c r="Q52" s="1330"/>
      <c r="R52" s="1330"/>
      <c r="S52" s="1330"/>
    </row>
    <row r="53" spans="2:19">
      <c r="B53" s="100" t="s">
        <v>602</v>
      </c>
      <c r="C53" s="1329" t="s">
        <v>603</v>
      </c>
      <c r="D53" s="1329"/>
      <c r="E53" s="1329"/>
      <c r="F53" s="1329"/>
      <c r="G53" s="1329"/>
      <c r="H53" s="1329"/>
      <c r="I53" s="1329"/>
      <c r="J53" s="1329"/>
      <c r="K53" s="1329"/>
      <c r="L53" s="1329"/>
      <c r="M53" s="1329"/>
      <c r="N53" s="1329"/>
      <c r="O53" s="1329"/>
      <c r="P53" s="1329"/>
      <c r="Q53" s="1329"/>
      <c r="R53" s="1329"/>
      <c r="S53" s="1329"/>
    </row>
    <row r="54" spans="2:19">
      <c r="B54" s="98"/>
      <c r="C54" s="1329"/>
      <c r="D54" s="1329"/>
      <c r="E54" s="1329"/>
      <c r="F54" s="1329"/>
      <c r="G54" s="1329"/>
      <c r="H54" s="1329"/>
      <c r="I54" s="1329"/>
      <c r="J54" s="1329"/>
      <c r="K54" s="1329"/>
      <c r="L54" s="1329"/>
      <c r="M54" s="1329"/>
      <c r="N54" s="1329"/>
      <c r="O54" s="1329"/>
      <c r="P54" s="1329"/>
      <c r="Q54" s="1329"/>
      <c r="R54" s="1329"/>
      <c r="S54" s="1329"/>
    </row>
    <row r="55" spans="2:19">
      <c r="B55" s="98"/>
      <c r="C55" s="1329"/>
      <c r="D55" s="1329"/>
      <c r="E55" s="1329"/>
      <c r="F55" s="1329"/>
      <c r="G55" s="1329"/>
      <c r="H55" s="1329"/>
      <c r="I55" s="1329"/>
      <c r="J55" s="1329"/>
      <c r="K55" s="1329"/>
      <c r="L55" s="1329"/>
      <c r="M55" s="1329"/>
      <c r="N55" s="1329"/>
      <c r="O55" s="1329"/>
      <c r="P55" s="1329"/>
      <c r="Q55" s="1329"/>
      <c r="R55" s="1329"/>
      <c r="S55" s="1329"/>
    </row>
    <row r="56" spans="2:19">
      <c r="B56" s="100" t="s">
        <v>604</v>
      </c>
      <c r="C56" s="1329" t="s">
        <v>605</v>
      </c>
      <c r="D56" s="1329"/>
      <c r="E56" s="1329"/>
      <c r="F56" s="1329"/>
      <c r="G56" s="1329"/>
      <c r="H56" s="1329"/>
      <c r="I56" s="1329"/>
      <c r="J56" s="1329"/>
      <c r="K56" s="1329"/>
      <c r="L56" s="1329"/>
      <c r="M56" s="1329"/>
      <c r="N56" s="1329"/>
      <c r="O56" s="1329"/>
      <c r="P56" s="1329"/>
      <c r="Q56" s="1329"/>
      <c r="R56" s="1329"/>
      <c r="S56" s="1329"/>
    </row>
    <row r="57" spans="2:19">
      <c r="B57" s="566" t="s">
        <v>606</v>
      </c>
      <c r="C57" s="1329"/>
      <c r="D57" s="1329"/>
      <c r="E57" s="1329"/>
      <c r="F57" s="1329"/>
      <c r="G57" s="1329"/>
      <c r="H57" s="1329"/>
      <c r="I57" s="1329"/>
      <c r="J57" s="1329"/>
      <c r="K57" s="1329"/>
      <c r="L57" s="1329"/>
      <c r="M57" s="1329"/>
      <c r="N57" s="1329"/>
      <c r="O57" s="1329"/>
      <c r="P57" s="1329"/>
      <c r="Q57" s="1329"/>
      <c r="R57" s="1329"/>
      <c r="S57" s="1329"/>
    </row>
    <row r="58" spans="2:19">
      <c r="B58" s="100" t="s">
        <v>607</v>
      </c>
      <c r="C58" s="1"/>
      <c r="D58" s="98"/>
      <c r="E58" s="98"/>
      <c r="F58" s="98"/>
      <c r="G58" s="98"/>
      <c r="H58" s="98"/>
      <c r="I58" s="98"/>
      <c r="J58" s="98"/>
      <c r="K58" s="98"/>
      <c r="L58" s="98"/>
      <c r="M58" s="98"/>
      <c r="N58" s="98"/>
      <c r="O58" s="98"/>
      <c r="P58" s="98"/>
      <c r="Q58" s="98"/>
      <c r="R58" s="98"/>
      <c r="S58" s="98"/>
    </row>
    <row r="59" spans="2:19">
      <c r="B59" s="98"/>
      <c r="C59" s="1329" t="s">
        <v>608</v>
      </c>
      <c r="D59" s="1329"/>
      <c r="E59" s="1329"/>
      <c r="F59" s="1329"/>
      <c r="G59" s="1329"/>
      <c r="H59" s="1329"/>
      <c r="I59" s="1329"/>
      <c r="J59" s="1329"/>
      <c r="K59" s="1329"/>
      <c r="L59" s="1329"/>
      <c r="M59" s="1329"/>
      <c r="N59" s="1329"/>
      <c r="O59" s="1329"/>
      <c r="P59" s="1329"/>
      <c r="Q59" s="1329"/>
      <c r="R59" s="1329"/>
      <c r="S59" s="1329"/>
    </row>
    <row r="60" spans="2:19">
      <c r="B60" s="98"/>
      <c r="C60" s="1329"/>
      <c r="D60" s="1329"/>
      <c r="E60" s="1329"/>
      <c r="F60" s="1329"/>
      <c r="G60" s="1329"/>
      <c r="H60" s="1329"/>
      <c r="I60" s="1329"/>
      <c r="J60" s="1329"/>
      <c r="K60" s="1329"/>
      <c r="L60" s="1329"/>
      <c r="M60" s="1329"/>
      <c r="N60" s="1329"/>
      <c r="O60" s="1329"/>
      <c r="P60" s="1329"/>
      <c r="Q60" s="1329"/>
      <c r="R60" s="1329"/>
      <c r="S60" s="1329"/>
    </row>
    <row r="61" spans="2:19">
      <c r="B61" s="98"/>
      <c r="C61" s="1329"/>
      <c r="D61" s="1329"/>
      <c r="E61" s="1329"/>
      <c r="F61" s="1329"/>
      <c r="G61" s="1329"/>
      <c r="H61" s="1329"/>
      <c r="I61" s="1329"/>
      <c r="J61" s="1329"/>
      <c r="K61" s="1329"/>
      <c r="L61" s="1329"/>
      <c r="M61" s="1329"/>
      <c r="N61" s="1329"/>
      <c r="O61" s="1329"/>
      <c r="P61" s="1329"/>
      <c r="Q61" s="1329"/>
      <c r="R61" s="1329"/>
      <c r="S61" s="1329"/>
    </row>
    <row r="62" spans="2:19">
      <c r="B62" s="98"/>
      <c r="C62" s="1329"/>
      <c r="D62" s="1329"/>
      <c r="E62" s="1329"/>
      <c r="F62" s="1329"/>
      <c r="G62" s="1329"/>
      <c r="H62" s="1329"/>
      <c r="I62" s="1329"/>
      <c r="J62" s="1329"/>
      <c r="K62" s="1329"/>
      <c r="L62" s="1329"/>
      <c r="M62" s="1329"/>
      <c r="N62" s="1329"/>
      <c r="O62" s="1329"/>
      <c r="P62" s="1329"/>
      <c r="Q62" s="1329"/>
      <c r="R62" s="1329"/>
      <c r="S62" s="1329"/>
    </row>
    <row r="64" spans="2:19" ht="17.25">
      <c r="B64" s="39" t="s">
        <v>609</v>
      </c>
    </row>
    <row r="65" spans="2:2">
      <c r="B65" s="38" t="s">
        <v>610</v>
      </c>
    </row>
    <row r="78" spans="2:2" ht="17.25">
      <c r="B78" s="39" t="s">
        <v>611</v>
      </c>
    </row>
    <row r="80" spans="2:2" ht="18.75" customHeight="1"/>
    <row r="81" ht="27" customHeight="1"/>
    <row r="82" ht="27" customHeight="1"/>
    <row r="83" ht="27" customHeight="1"/>
    <row r="84" ht="27" customHeight="1"/>
    <row r="85" ht="27" customHeight="1"/>
    <row r="86" ht="27" customHeight="1"/>
    <row r="87" ht="27" customHeight="1"/>
  </sheetData>
  <sheetProtection sheet="1" objects="1" scenarios="1" selectLockedCells="1" selectUnlockedCells="1"/>
  <mergeCells count="11">
    <mergeCell ref="B1:N1"/>
    <mergeCell ref="B9:R14"/>
    <mergeCell ref="C59:S62"/>
    <mergeCell ref="B3:R5"/>
    <mergeCell ref="C43:S50"/>
    <mergeCell ref="C51:S52"/>
    <mergeCell ref="C53:S55"/>
    <mergeCell ref="C56:S57"/>
    <mergeCell ref="C40:S42"/>
    <mergeCell ref="B16:S22"/>
    <mergeCell ref="B24:S3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R60"/>
  <sheetViews>
    <sheetView showGridLines="0" showRowColHeaders="0" workbookViewId="0">
      <selection activeCell="B2" sqref="B2:R3"/>
    </sheetView>
  </sheetViews>
  <sheetFormatPr defaultRowHeight="15"/>
  <cols>
    <col min="1" max="1" width="3" customWidth="1"/>
  </cols>
  <sheetData>
    <row r="1" spans="2:18">
      <c r="B1" s="86" t="s">
        <v>612</v>
      </c>
    </row>
    <row r="2" spans="2:18" ht="15" customHeight="1">
      <c r="B2" s="1329" t="s">
        <v>613</v>
      </c>
      <c r="C2" s="1329"/>
      <c r="D2" s="1329"/>
      <c r="E2" s="1329"/>
      <c r="F2" s="1329"/>
      <c r="G2" s="1329"/>
      <c r="H2" s="1329"/>
      <c r="I2" s="1329"/>
      <c r="J2" s="1329"/>
      <c r="K2" s="1329"/>
      <c r="L2" s="1329"/>
      <c r="M2" s="1329"/>
      <c r="N2" s="1329"/>
      <c r="O2" s="1329"/>
      <c r="P2" s="1329"/>
      <c r="Q2" s="1329"/>
      <c r="R2" s="1329"/>
    </row>
    <row r="3" spans="2:18">
      <c r="B3" s="1329"/>
      <c r="C3" s="1329"/>
      <c r="D3" s="1329"/>
      <c r="E3" s="1329"/>
      <c r="F3" s="1329"/>
      <c r="G3" s="1329"/>
      <c r="H3" s="1329"/>
      <c r="I3" s="1329"/>
      <c r="J3" s="1329"/>
      <c r="K3" s="1329"/>
      <c r="L3" s="1329"/>
      <c r="M3" s="1329"/>
      <c r="N3" s="1329"/>
      <c r="O3" s="1329"/>
      <c r="P3" s="1329"/>
      <c r="Q3" s="1329"/>
      <c r="R3" s="1329"/>
    </row>
    <row r="4" spans="2:18" ht="15" customHeight="1">
      <c r="B4" s="1329" t="s">
        <v>614</v>
      </c>
      <c r="C4" s="1329"/>
      <c r="D4" s="1329"/>
      <c r="E4" s="1329"/>
      <c r="F4" s="1329"/>
      <c r="G4" s="1329"/>
      <c r="H4" s="1329"/>
      <c r="I4" s="1329"/>
      <c r="J4" s="1329"/>
      <c r="K4" s="1329"/>
      <c r="L4" s="1329"/>
      <c r="M4" s="1329"/>
      <c r="N4" s="1329"/>
      <c r="O4" s="1329"/>
      <c r="P4" s="1329"/>
      <c r="Q4" s="1329"/>
      <c r="R4" s="1329"/>
    </row>
    <row r="5" spans="2:18" ht="15" customHeight="1">
      <c r="B5" s="1329"/>
      <c r="C5" s="1329"/>
      <c r="D5" s="1329"/>
      <c r="E5" s="1329"/>
      <c r="F5" s="1329"/>
      <c r="G5" s="1329"/>
      <c r="H5" s="1329"/>
      <c r="I5" s="1329"/>
      <c r="J5" s="1329"/>
      <c r="K5" s="1329"/>
      <c r="L5" s="1329"/>
      <c r="M5" s="1329"/>
      <c r="N5" s="1329"/>
      <c r="O5" s="1329"/>
      <c r="P5" s="1329"/>
      <c r="Q5" s="1329"/>
      <c r="R5" s="1329"/>
    </row>
    <row r="6" spans="2:18">
      <c r="B6" s="1329"/>
      <c r="C6" s="1329"/>
      <c r="D6" s="1329"/>
      <c r="E6" s="1329"/>
      <c r="F6" s="1329"/>
      <c r="G6" s="1329"/>
      <c r="H6" s="1329"/>
      <c r="I6" s="1329"/>
      <c r="J6" s="1329"/>
      <c r="K6" s="1329"/>
      <c r="L6" s="1329"/>
      <c r="M6" s="1329"/>
      <c r="N6" s="1329"/>
      <c r="O6" s="1329"/>
      <c r="P6" s="1329"/>
      <c r="Q6" s="1329"/>
      <c r="R6" s="1329"/>
    </row>
    <row r="7" spans="2:18">
      <c r="B7" s="86" t="s">
        <v>10</v>
      </c>
    </row>
    <row r="8" spans="2:18">
      <c r="B8" s="38" t="s">
        <v>615</v>
      </c>
    </row>
    <row r="9" spans="2:18">
      <c r="B9" s="87" t="s">
        <v>616</v>
      </c>
    </row>
    <row r="10" spans="2:18">
      <c r="B10" s="87" t="s">
        <v>617</v>
      </c>
    </row>
    <row r="11" spans="2:18">
      <c r="B11" s="87"/>
    </row>
    <row r="12" spans="2:18" ht="15" customHeight="1">
      <c r="B12" s="1332" t="s">
        <v>618</v>
      </c>
      <c r="C12" s="1332"/>
      <c r="D12" s="1332"/>
      <c r="E12" s="1332"/>
      <c r="F12" s="1332"/>
      <c r="G12" s="1332"/>
      <c r="H12" s="1332"/>
      <c r="I12" s="1332"/>
      <c r="J12" s="1332"/>
      <c r="K12" s="1332"/>
      <c r="L12" s="1332"/>
      <c r="M12" s="1332"/>
      <c r="N12" s="1332"/>
      <c r="O12" s="1332"/>
      <c r="P12" s="1332"/>
      <c r="Q12" s="1332"/>
    </row>
    <row r="13" spans="2:18">
      <c r="B13" s="1332"/>
      <c r="C13" s="1332"/>
      <c r="D13" s="1332"/>
      <c r="E13" s="1332"/>
      <c r="F13" s="1332"/>
      <c r="G13" s="1332"/>
      <c r="H13" s="1332"/>
      <c r="I13" s="1332"/>
      <c r="J13" s="1332"/>
      <c r="K13" s="1332"/>
      <c r="L13" s="1332"/>
      <c r="M13" s="1332"/>
      <c r="N13" s="1332"/>
      <c r="O13" s="1332"/>
      <c r="P13" s="1332"/>
      <c r="Q13" s="1332"/>
    </row>
    <row r="14" spans="2:18">
      <c r="B14" s="87" t="s">
        <v>619</v>
      </c>
    </row>
    <row r="15" spans="2:18">
      <c r="B15" s="1329" t="s">
        <v>620</v>
      </c>
      <c r="C15" s="1329"/>
      <c r="D15" s="1329"/>
      <c r="E15" s="1329"/>
      <c r="F15" s="1329"/>
      <c r="G15" s="1329"/>
      <c r="H15" s="1329"/>
      <c r="I15" s="1329"/>
      <c r="J15" s="1329"/>
      <c r="K15" s="1329"/>
      <c r="L15" s="1329"/>
      <c r="M15" s="1329"/>
      <c r="N15" s="1329"/>
      <c r="O15" s="1329"/>
      <c r="P15" s="1329"/>
      <c r="Q15" s="1329"/>
      <c r="R15" s="1329"/>
    </row>
    <row r="16" spans="2:18">
      <c r="B16" s="1329"/>
      <c r="C16" s="1329"/>
      <c r="D16" s="1329"/>
      <c r="E16" s="1329"/>
      <c r="F16" s="1329"/>
      <c r="G16" s="1329"/>
      <c r="H16" s="1329"/>
      <c r="I16" s="1329"/>
      <c r="J16" s="1329"/>
      <c r="K16" s="1329"/>
      <c r="L16" s="1329"/>
      <c r="M16" s="1329"/>
      <c r="N16" s="1329"/>
      <c r="O16" s="1329"/>
      <c r="P16" s="1329"/>
      <c r="Q16" s="1329"/>
      <c r="R16" s="1329"/>
    </row>
    <row r="17" spans="2:18">
      <c r="B17" s="38" t="s">
        <v>621</v>
      </c>
    </row>
    <row r="18" spans="2:18">
      <c r="B18" s="1329" t="s">
        <v>622</v>
      </c>
      <c r="C18" s="1329"/>
      <c r="D18" s="1329"/>
      <c r="E18" s="1329"/>
      <c r="F18" s="1329"/>
      <c r="G18" s="1329"/>
      <c r="H18" s="1329"/>
      <c r="I18" s="1329"/>
      <c r="J18" s="1329"/>
      <c r="K18" s="1329"/>
      <c r="L18" s="1329"/>
      <c r="M18" s="1329"/>
      <c r="N18" s="1329"/>
      <c r="O18" s="1329"/>
      <c r="P18" s="1329"/>
      <c r="Q18" s="1329"/>
      <c r="R18" s="1329"/>
    </row>
    <row r="19" spans="2:18">
      <c r="B19" s="1329"/>
      <c r="C19" s="1329"/>
      <c r="D19" s="1329"/>
      <c r="E19" s="1329"/>
      <c r="F19" s="1329"/>
      <c r="G19" s="1329"/>
      <c r="H19" s="1329"/>
      <c r="I19" s="1329"/>
      <c r="J19" s="1329"/>
      <c r="K19" s="1329"/>
      <c r="L19" s="1329"/>
      <c r="M19" s="1329"/>
      <c r="N19" s="1329"/>
      <c r="O19" s="1329"/>
      <c r="P19" s="1329"/>
      <c r="Q19" s="1329"/>
      <c r="R19" s="1329"/>
    </row>
    <row r="20" spans="2:18">
      <c r="B20" s="87" t="s">
        <v>623</v>
      </c>
      <c r="I20" s="87" t="s">
        <v>624</v>
      </c>
    </row>
    <row r="23" spans="2:18" ht="17.25">
      <c r="B23" s="1331" t="s">
        <v>625</v>
      </c>
      <c r="C23" s="1331"/>
      <c r="D23" s="1331"/>
      <c r="E23" s="1331"/>
      <c r="F23" s="1331"/>
      <c r="G23" s="1331"/>
      <c r="H23" s="1331"/>
      <c r="I23" s="1331"/>
      <c r="J23" s="1331"/>
      <c r="K23" s="1331"/>
      <c r="L23" s="1331"/>
      <c r="M23" s="1331"/>
    </row>
    <row r="24" spans="2:18">
      <c r="B24" s="1333" t="s">
        <v>626</v>
      </c>
      <c r="C24" s="1333"/>
      <c r="D24" s="1333"/>
      <c r="E24" s="1333"/>
      <c r="F24" s="1333"/>
      <c r="G24" s="1333"/>
      <c r="H24" s="1333"/>
      <c r="I24" s="1333"/>
      <c r="J24" s="1333"/>
      <c r="K24" s="1333"/>
      <c r="L24" s="1333"/>
      <c r="M24" s="1333"/>
      <c r="N24" s="1333"/>
      <c r="O24" s="1333"/>
      <c r="P24" s="1333"/>
      <c r="Q24" s="1333"/>
      <c r="R24" s="1333"/>
    </row>
    <row r="25" spans="2:18">
      <c r="B25" s="1333"/>
      <c r="C25" s="1333"/>
      <c r="D25" s="1333"/>
      <c r="E25" s="1333"/>
      <c r="F25" s="1333"/>
      <c r="G25" s="1333"/>
      <c r="H25" s="1333"/>
      <c r="I25" s="1333"/>
      <c r="J25" s="1333"/>
      <c r="K25" s="1333"/>
      <c r="L25" s="1333"/>
      <c r="M25" s="1333"/>
      <c r="N25" s="1333"/>
      <c r="O25" s="1333"/>
      <c r="P25" s="1333"/>
      <c r="Q25" s="1333"/>
      <c r="R25" s="1333"/>
    </row>
    <row r="42" spans="2:18">
      <c r="B42" s="1329" t="s">
        <v>627</v>
      </c>
      <c r="C42" s="1329"/>
      <c r="D42" s="1329"/>
      <c r="E42" s="1329"/>
      <c r="F42" s="1329"/>
      <c r="G42" s="1329"/>
      <c r="H42" s="1329"/>
      <c r="I42" s="1329"/>
      <c r="J42" s="1329"/>
      <c r="K42" s="1329"/>
      <c r="L42" s="1329"/>
      <c r="M42" s="1329"/>
      <c r="N42" s="1329"/>
      <c r="O42" s="1329"/>
      <c r="P42" s="1329"/>
      <c r="Q42" s="1329"/>
      <c r="R42" s="1329"/>
    </row>
    <row r="43" spans="2:18">
      <c r="B43" s="1329"/>
      <c r="C43" s="1329"/>
      <c r="D43" s="1329"/>
      <c r="E43" s="1329"/>
      <c r="F43" s="1329"/>
      <c r="G43" s="1329"/>
      <c r="H43" s="1329"/>
      <c r="I43" s="1329"/>
      <c r="J43" s="1329"/>
      <c r="K43" s="1329"/>
      <c r="L43" s="1329"/>
      <c r="M43" s="1329"/>
      <c r="N43" s="1329"/>
      <c r="O43" s="1329"/>
      <c r="P43" s="1329"/>
      <c r="Q43" s="1329"/>
      <c r="R43" s="1329"/>
    </row>
    <row r="44" spans="2:18">
      <c r="B44" s="1329"/>
      <c r="C44" s="1329"/>
      <c r="D44" s="1329"/>
      <c r="E44" s="1329"/>
      <c r="F44" s="1329"/>
      <c r="G44" s="1329"/>
      <c r="H44" s="1329"/>
      <c r="I44" s="1329"/>
      <c r="J44" s="1329"/>
      <c r="K44" s="1329"/>
      <c r="L44" s="1329"/>
      <c r="M44" s="1329"/>
      <c r="N44" s="1329"/>
      <c r="O44" s="1329"/>
      <c r="P44" s="1329"/>
      <c r="Q44" s="1329"/>
      <c r="R44" s="1329"/>
    </row>
    <row r="46" spans="2:18" ht="17.25">
      <c r="B46" s="1331" t="s">
        <v>628</v>
      </c>
      <c r="C46" s="1331"/>
      <c r="D46" s="1331"/>
      <c r="E46" s="1331"/>
      <c r="F46" s="1331"/>
      <c r="G46" s="1331"/>
      <c r="H46" s="1331"/>
      <c r="I46" s="1331"/>
      <c r="J46" s="1331"/>
      <c r="K46" s="1331"/>
      <c r="L46" s="1331"/>
      <c r="M46" s="1331"/>
    </row>
    <row r="47" spans="2:18" ht="17.25">
      <c r="B47" s="1329" t="s">
        <v>629</v>
      </c>
      <c r="C47" s="1329"/>
      <c r="D47" s="1329"/>
      <c r="E47" s="1329"/>
      <c r="F47" s="1329"/>
      <c r="G47" s="85"/>
      <c r="H47" s="85"/>
      <c r="I47" s="85"/>
      <c r="J47" s="85"/>
      <c r="K47" s="85"/>
      <c r="L47" s="85"/>
      <c r="M47" s="85"/>
    </row>
    <row r="48" spans="2:18" ht="17.25">
      <c r="B48" s="1329"/>
      <c r="C48" s="1329"/>
      <c r="D48" s="1329"/>
      <c r="E48" s="1329"/>
      <c r="F48" s="1329"/>
      <c r="G48" s="85"/>
      <c r="H48" s="85"/>
      <c r="I48" s="85"/>
      <c r="J48" s="85"/>
      <c r="K48" s="85"/>
      <c r="L48" s="85"/>
      <c r="M48" s="85"/>
    </row>
    <row r="49" spans="2:7">
      <c r="B49" s="1329"/>
      <c r="C49" s="1329"/>
      <c r="D49" s="1329"/>
      <c r="E49" s="1329"/>
      <c r="F49" s="1329"/>
    </row>
    <row r="51" spans="2:7">
      <c r="B51" s="1329" t="s">
        <v>630</v>
      </c>
      <c r="C51" s="1329"/>
      <c r="D51" s="1329"/>
      <c r="E51" s="1329"/>
      <c r="F51" s="1329"/>
      <c r="G51" s="1329"/>
    </row>
    <row r="52" spans="2:7">
      <c r="B52" s="1329"/>
      <c r="C52" s="1329"/>
      <c r="D52" s="1329"/>
      <c r="E52" s="1329"/>
      <c r="F52" s="1329"/>
      <c r="G52" s="1329"/>
    </row>
    <row r="53" spans="2:7">
      <c r="B53" s="1329"/>
      <c r="C53" s="1329"/>
      <c r="D53" s="1329"/>
      <c r="E53" s="1329"/>
      <c r="F53" s="1329"/>
      <c r="G53" s="1329"/>
    </row>
    <row r="54" spans="2:7">
      <c r="B54" s="1329"/>
      <c r="C54" s="1329"/>
      <c r="D54" s="1329"/>
      <c r="E54" s="1329"/>
      <c r="F54" s="1329"/>
      <c r="G54" s="1329"/>
    </row>
    <row r="55" spans="2:7">
      <c r="B55" s="1329"/>
      <c r="C55" s="1329"/>
      <c r="D55" s="1329"/>
      <c r="E55" s="1329"/>
      <c r="F55" s="1329"/>
      <c r="G55" s="1329"/>
    </row>
    <row r="56" spans="2:7">
      <c r="B56" s="1329"/>
      <c r="C56" s="1329"/>
      <c r="D56" s="1329"/>
      <c r="E56" s="1329"/>
      <c r="F56" s="1329"/>
      <c r="G56" s="1329"/>
    </row>
    <row r="57" spans="2:7">
      <c r="B57" s="1329"/>
      <c r="C57" s="1329"/>
      <c r="D57" s="1329"/>
      <c r="E57" s="1329"/>
      <c r="F57" s="1329"/>
      <c r="G57" s="1329"/>
    </row>
    <row r="58" spans="2:7">
      <c r="B58" s="1329"/>
      <c r="C58" s="1329"/>
      <c r="D58" s="1329"/>
      <c r="E58" s="1329"/>
      <c r="F58" s="1329"/>
      <c r="G58" s="1329"/>
    </row>
    <row r="59" spans="2:7">
      <c r="B59" s="1329"/>
      <c r="C59" s="1329"/>
      <c r="D59" s="1329"/>
      <c r="E59" s="1329"/>
      <c r="F59" s="1329"/>
      <c r="G59" s="1329"/>
    </row>
    <row r="60" spans="2:7">
      <c r="B60" s="1329"/>
      <c r="C60" s="1329"/>
      <c r="D60" s="1329"/>
      <c r="E60" s="1329"/>
      <c r="F60" s="1329"/>
      <c r="G60" s="1329"/>
    </row>
  </sheetData>
  <sheetProtection selectLockedCells="1"/>
  <mergeCells count="11">
    <mergeCell ref="B42:R44"/>
    <mergeCell ref="B47:F49"/>
    <mergeCell ref="B24:R25"/>
    <mergeCell ref="B46:M46"/>
    <mergeCell ref="B51:G60"/>
    <mergeCell ref="B23:M23"/>
    <mergeCell ref="B18:R19"/>
    <mergeCell ref="B2:R3"/>
    <mergeCell ref="B4:R6"/>
    <mergeCell ref="B12:Q13"/>
    <mergeCell ref="B15:R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S42"/>
  <sheetViews>
    <sheetView showGridLines="0" showRowColHeaders="0" zoomScaleNormal="100" workbookViewId="0">
      <selection activeCell="C7" sqref="C7"/>
    </sheetView>
  </sheetViews>
  <sheetFormatPr defaultColWidth="9.140625" defaultRowHeight="12.75"/>
  <cols>
    <col min="1" max="1" width="2.28515625" style="8" customWidth="1"/>
    <col min="2" max="2" width="63" style="8" customWidth="1"/>
    <col min="3" max="4" width="16.140625" style="8" customWidth="1"/>
    <col min="5" max="5" width="15.85546875" style="8" customWidth="1"/>
    <col min="6" max="6" width="63.140625" style="8" customWidth="1"/>
    <col min="7" max="7" width="4.140625" style="8" customWidth="1"/>
    <col min="8" max="8" width="8.42578125" style="8" hidden="1" customWidth="1"/>
    <col min="9" max="9" width="8" style="8" hidden="1" customWidth="1"/>
    <col min="10" max="10" width="0" style="8" hidden="1" customWidth="1"/>
    <col min="11" max="16384" width="9.140625" style="8"/>
  </cols>
  <sheetData>
    <row r="1" spans="1:19" ht="13.5" thickBot="1">
      <c r="A1" s="19"/>
      <c r="B1" s="19"/>
      <c r="C1" s="19"/>
      <c r="D1" s="19" t="s">
        <v>50</v>
      </c>
      <c r="E1" s="19"/>
      <c r="F1" s="19"/>
      <c r="G1" s="19"/>
      <c r="K1" s="19"/>
      <c r="L1" s="19"/>
      <c r="M1" s="19"/>
      <c r="N1" s="19"/>
      <c r="O1" s="19"/>
      <c r="P1" s="19"/>
      <c r="Q1" s="19"/>
      <c r="R1" s="19"/>
      <c r="S1" s="19"/>
    </row>
    <row r="2" spans="1:19" ht="12.95" customHeight="1" thickBot="1">
      <c r="A2" s="19"/>
      <c r="B2" s="11" t="s">
        <v>51</v>
      </c>
      <c r="C2" s="32" t="s">
        <v>52</v>
      </c>
      <c r="D2" s="12" t="s">
        <v>53</v>
      </c>
      <c r="E2" s="619" t="s">
        <v>54</v>
      </c>
      <c r="F2" s="12"/>
      <c r="G2" s="570"/>
      <c r="H2" s="17"/>
      <c r="I2" s="17"/>
      <c r="K2" s="19"/>
      <c r="L2" s="19"/>
      <c r="M2" s="19"/>
      <c r="N2" s="19"/>
      <c r="O2" s="19"/>
      <c r="P2" s="19"/>
      <c r="Q2" s="19"/>
      <c r="R2" s="19"/>
      <c r="S2" s="19"/>
    </row>
    <row r="3" spans="1:19" ht="12.95" customHeight="1">
      <c r="A3" s="19"/>
      <c r="B3" s="81" t="s">
        <v>55</v>
      </c>
      <c r="C3" s="73"/>
      <c r="D3" s="73"/>
      <c r="E3" s="620"/>
      <c r="F3" s="18" t="s">
        <v>56</v>
      </c>
      <c r="G3" s="570"/>
      <c r="H3" s="17"/>
      <c r="I3" s="17"/>
      <c r="K3" s="19"/>
      <c r="L3" s="19"/>
      <c r="M3" s="19"/>
      <c r="N3" s="19"/>
      <c r="O3" s="19"/>
      <c r="P3" s="19"/>
      <c r="Q3" s="19"/>
      <c r="R3" s="19"/>
      <c r="S3" s="19"/>
    </row>
    <row r="4" spans="1:19" ht="12.95" customHeight="1" thickBot="1">
      <c r="A4" s="19"/>
      <c r="B4" s="82" t="s">
        <v>57</v>
      </c>
      <c r="C4" s="84"/>
      <c r="D4" s="142"/>
      <c r="E4" s="621"/>
      <c r="F4" s="41"/>
      <c r="G4" s="570"/>
      <c r="H4" s="17"/>
      <c r="I4" s="17"/>
      <c r="J4" s="17"/>
      <c r="K4" s="19"/>
      <c r="L4" s="19"/>
      <c r="M4" s="19"/>
      <c r="N4" s="19"/>
      <c r="O4" s="19"/>
      <c r="P4" s="19"/>
      <c r="Q4" s="19"/>
      <c r="R4" s="19"/>
      <c r="S4" s="19"/>
    </row>
    <row r="5" spans="1:19" ht="12.95" customHeight="1">
      <c r="A5" s="19"/>
      <c r="B5" s="789" t="s">
        <v>58</v>
      </c>
      <c r="C5" s="47"/>
      <c r="D5" s="43"/>
      <c r="E5" s="622"/>
      <c r="F5" s="18" t="s">
        <v>59</v>
      </c>
      <c r="G5" s="570"/>
      <c r="H5" s="17" t="b">
        <v>0</v>
      </c>
      <c r="I5" s="17" t="b">
        <v>0</v>
      </c>
      <c r="J5" s="17" t="b">
        <v>0</v>
      </c>
      <c r="K5" s="19"/>
      <c r="L5" s="19"/>
      <c r="M5" s="19"/>
      <c r="N5" s="19"/>
      <c r="O5" s="19"/>
      <c r="P5" s="19"/>
      <c r="Q5" s="19"/>
      <c r="R5" s="19"/>
      <c r="S5" s="19"/>
    </row>
    <row r="6" spans="1:19" ht="12.95" customHeight="1">
      <c r="A6" s="19"/>
      <c r="B6" s="790"/>
      <c r="C6" s="42"/>
      <c r="D6" s="44"/>
      <c r="E6" s="623"/>
      <c r="F6" s="791"/>
      <c r="G6" s="570"/>
      <c r="H6" s="17" t="b">
        <v>0</v>
      </c>
      <c r="I6" s="17" t="b">
        <v>0</v>
      </c>
      <c r="J6" s="17" t="b">
        <v>0</v>
      </c>
      <c r="K6" s="19"/>
      <c r="L6" s="19"/>
      <c r="M6" s="19"/>
      <c r="N6" s="19"/>
      <c r="O6" s="19"/>
      <c r="P6" s="19"/>
      <c r="Q6" s="19"/>
      <c r="R6" s="19"/>
      <c r="S6" s="19"/>
    </row>
    <row r="7" spans="1:19" ht="12.95" customHeight="1">
      <c r="A7" s="19"/>
      <c r="B7" s="800" t="s">
        <v>60</v>
      </c>
      <c r="C7" s="42"/>
      <c r="D7" s="44"/>
      <c r="E7" s="623"/>
      <c r="F7" s="791"/>
      <c r="G7" s="570"/>
      <c r="H7" s="17" t="b">
        <v>0</v>
      </c>
      <c r="I7" s="17" t="b">
        <v>0</v>
      </c>
      <c r="J7" s="17" t="b">
        <v>0</v>
      </c>
      <c r="K7" s="19"/>
      <c r="L7" s="19"/>
      <c r="M7" s="19"/>
      <c r="N7" s="19"/>
      <c r="O7" s="19"/>
      <c r="P7" s="19"/>
      <c r="Q7" s="19"/>
      <c r="R7" s="19"/>
      <c r="S7" s="19"/>
    </row>
    <row r="8" spans="1:19" ht="12.95" customHeight="1" thickBot="1">
      <c r="A8" s="19"/>
      <c r="B8" s="801"/>
      <c r="C8" s="45"/>
      <c r="D8" s="46"/>
      <c r="E8" s="624"/>
      <c r="F8" s="792"/>
      <c r="G8" s="570"/>
      <c r="H8" s="17" t="b">
        <v>0</v>
      </c>
      <c r="I8" s="17" t="b">
        <v>0</v>
      </c>
      <c r="J8" s="17" t="b">
        <v>0</v>
      </c>
      <c r="K8" s="19"/>
      <c r="L8" s="19"/>
      <c r="M8" s="19"/>
      <c r="N8" s="19"/>
      <c r="O8" s="19"/>
      <c r="P8" s="19"/>
      <c r="Q8" s="19"/>
      <c r="R8" s="19"/>
      <c r="S8" s="19"/>
    </row>
    <row r="9" spans="1:19" ht="12.95" customHeight="1">
      <c r="A9" s="19"/>
      <c r="B9" s="14" t="s">
        <v>61</v>
      </c>
      <c r="C9" s="43"/>
      <c r="D9" s="43"/>
      <c r="E9" s="625"/>
      <c r="F9" s="59" t="s">
        <v>59</v>
      </c>
      <c r="G9" s="570"/>
      <c r="H9" s="17" t="b">
        <v>0</v>
      </c>
      <c r="I9" s="17" t="b">
        <v>0</v>
      </c>
      <c r="J9" s="17" t="b">
        <v>0</v>
      </c>
      <c r="K9" s="19"/>
      <c r="L9" s="19"/>
      <c r="M9" s="19"/>
      <c r="N9" s="19"/>
      <c r="O9" s="19"/>
      <c r="P9" s="19"/>
      <c r="Q9" s="19"/>
      <c r="R9" s="19"/>
      <c r="S9" s="19"/>
    </row>
    <row r="10" spans="1:19" ht="12.95" customHeight="1">
      <c r="A10" s="19"/>
      <c r="B10" s="802" t="s">
        <v>62</v>
      </c>
      <c r="C10" s="44"/>
      <c r="D10" s="44"/>
      <c r="E10" s="623"/>
      <c r="F10" s="791"/>
      <c r="G10" s="570"/>
      <c r="H10" s="17" t="b">
        <v>0</v>
      </c>
      <c r="I10" s="17" t="b">
        <v>0</v>
      </c>
      <c r="J10" s="17" t="b">
        <v>0</v>
      </c>
      <c r="K10" s="19"/>
      <c r="L10" s="19"/>
      <c r="M10" s="19"/>
      <c r="N10" s="19"/>
      <c r="O10" s="19"/>
      <c r="P10" s="19"/>
      <c r="Q10" s="19"/>
      <c r="R10" s="19"/>
      <c r="S10" s="19"/>
    </row>
    <row r="11" spans="1:19" ht="12.95" customHeight="1" thickBot="1">
      <c r="A11" s="19"/>
      <c r="B11" s="803"/>
      <c r="C11" s="46"/>
      <c r="D11" s="46"/>
      <c r="E11" s="624"/>
      <c r="F11" s="792"/>
      <c r="G11" s="570"/>
      <c r="H11" s="17" t="b">
        <v>0</v>
      </c>
      <c r="I11" s="17" t="b">
        <v>0</v>
      </c>
      <c r="J11" s="17" t="b">
        <v>0</v>
      </c>
      <c r="K11" s="19"/>
      <c r="L11" s="19"/>
      <c r="M11" s="19"/>
      <c r="N11" s="19"/>
      <c r="O11" s="19"/>
      <c r="P11" s="19"/>
      <c r="Q11" s="19"/>
      <c r="R11" s="19"/>
      <c r="S11" s="19"/>
    </row>
    <row r="12" spans="1:19" ht="12.95" customHeight="1">
      <c r="A12" s="19"/>
      <c r="B12" s="14" t="s">
        <v>63</v>
      </c>
      <c r="C12" s="43"/>
      <c r="D12" s="43"/>
      <c r="E12" s="622"/>
      <c r="F12" s="18" t="s">
        <v>59</v>
      </c>
      <c r="G12" s="570"/>
      <c r="H12" s="17" t="b">
        <v>0</v>
      </c>
      <c r="I12" s="17" t="b">
        <v>0</v>
      </c>
      <c r="J12" s="17" t="b">
        <v>0</v>
      </c>
      <c r="K12" s="19"/>
      <c r="L12" s="19"/>
      <c r="M12" s="19"/>
      <c r="N12" s="19"/>
      <c r="O12" s="19"/>
      <c r="P12" s="19"/>
      <c r="Q12" s="19"/>
      <c r="R12" s="19"/>
      <c r="S12" s="19"/>
    </row>
    <row r="13" spans="1:19" ht="12.95" customHeight="1">
      <c r="A13" s="19"/>
      <c r="B13" s="56" t="s">
        <v>62</v>
      </c>
      <c r="C13" s="44"/>
      <c r="D13" s="44"/>
      <c r="E13" s="623"/>
      <c r="F13" s="793"/>
      <c r="G13" s="570"/>
      <c r="H13" s="17" t="b">
        <v>0</v>
      </c>
      <c r="I13" s="17" t="b">
        <v>0</v>
      </c>
      <c r="J13" s="17" t="b">
        <v>0</v>
      </c>
      <c r="K13" s="19"/>
      <c r="L13" s="19"/>
      <c r="M13" s="19"/>
      <c r="N13" s="19"/>
      <c r="O13" s="19"/>
      <c r="P13" s="19"/>
      <c r="Q13" s="19"/>
      <c r="R13" s="19"/>
      <c r="S13" s="19"/>
    </row>
    <row r="14" spans="1:19" ht="12.95" customHeight="1" thickBot="1">
      <c r="A14" s="19"/>
      <c r="B14" s="13"/>
      <c r="C14" s="46"/>
      <c r="D14" s="46"/>
      <c r="E14" s="624"/>
      <c r="F14" s="792"/>
      <c r="G14" s="570"/>
      <c r="H14" s="17" t="b">
        <v>0</v>
      </c>
      <c r="I14" s="17" t="b">
        <v>0</v>
      </c>
      <c r="J14" s="17" t="b">
        <v>0</v>
      </c>
      <c r="K14" s="19"/>
      <c r="L14" s="19"/>
      <c r="M14" s="19"/>
      <c r="N14" s="19"/>
      <c r="O14" s="19"/>
      <c r="P14" s="19"/>
      <c r="Q14" s="19"/>
      <c r="R14" s="19"/>
      <c r="S14" s="19"/>
    </row>
    <row r="15" spans="1:19" ht="12.95" customHeight="1">
      <c r="A15" s="19"/>
      <c r="B15" s="798" t="s">
        <v>64</v>
      </c>
      <c r="C15" s="43"/>
      <c r="D15" s="43"/>
      <c r="E15" s="622"/>
      <c r="F15" s="18" t="s">
        <v>59</v>
      </c>
      <c r="G15" s="570"/>
      <c r="H15" s="17" t="b">
        <v>0</v>
      </c>
      <c r="I15" s="17" t="b">
        <v>0</v>
      </c>
      <c r="J15" s="17" t="b">
        <v>0</v>
      </c>
      <c r="K15" s="19"/>
      <c r="L15" s="19"/>
      <c r="M15" s="19"/>
      <c r="N15" s="19"/>
      <c r="O15" s="19"/>
      <c r="P15" s="19"/>
      <c r="Q15" s="19"/>
      <c r="R15" s="19"/>
      <c r="S15" s="19"/>
    </row>
    <row r="16" spans="1:19" ht="12.95" customHeight="1">
      <c r="A16" s="19"/>
      <c r="B16" s="799"/>
      <c r="C16" s="44"/>
      <c r="D16" s="44"/>
      <c r="E16" s="623"/>
      <c r="F16" s="793"/>
      <c r="G16" s="570"/>
      <c r="H16" s="17" t="b">
        <v>0</v>
      </c>
      <c r="I16" s="17" t="b">
        <v>0</v>
      </c>
      <c r="J16" s="17" t="b">
        <v>0</v>
      </c>
      <c r="K16" s="19"/>
      <c r="L16" s="19"/>
      <c r="M16" s="19"/>
      <c r="N16" s="19"/>
      <c r="O16" s="19"/>
      <c r="P16" s="19"/>
      <c r="Q16" s="19"/>
      <c r="R16" s="19"/>
      <c r="S16" s="19"/>
    </row>
    <row r="17" spans="1:19" ht="12.95" customHeight="1" thickBot="1">
      <c r="A17" s="19"/>
      <c r="B17" s="57" t="s">
        <v>62</v>
      </c>
      <c r="C17" s="46"/>
      <c r="D17" s="46"/>
      <c r="E17" s="624"/>
      <c r="F17" s="792"/>
      <c r="G17" s="570"/>
      <c r="H17" s="17" t="b">
        <v>0</v>
      </c>
      <c r="I17" s="17" t="b">
        <v>0</v>
      </c>
      <c r="J17" s="17" t="b">
        <v>0</v>
      </c>
      <c r="K17" s="19"/>
      <c r="L17" s="19"/>
      <c r="M17" s="19"/>
      <c r="N17" s="19"/>
      <c r="O17" s="19"/>
      <c r="P17" s="19"/>
      <c r="Q17" s="19"/>
      <c r="R17" s="19"/>
      <c r="S17" s="19"/>
    </row>
    <row r="18" spans="1:19" ht="12.95" customHeight="1" thickBot="1">
      <c r="A18" s="19"/>
      <c r="B18" s="19"/>
      <c r="C18" s="19"/>
      <c r="D18" s="19"/>
      <c r="E18" s="626"/>
      <c r="F18" s="19"/>
      <c r="G18" s="570"/>
      <c r="H18" s="17"/>
      <c r="I18" s="17"/>
      <c r="J18" s="17"/>
      <c r="K18" s="19"/>
      <c r="L18" s="19"/>
      <c r="M18" s="19"/>
      <c r="N18" s="19"/>
      <c r="O18" s="19"/>
      <c r="P18" s="19"/>
      <c r="Q18" s="19"/>
      <c r="R18" s="19"/>
      <c r="S18" s="19"/>
    </row>
    <row r="19" spans="1:19" ht="12.95" customHeight="1" thickBot="1">
      <c r="A19" s="19"/>
      <c r="B19" s="58" t="s">
        <v>65</v>
      </c>
      <c r="C19" s="572"/>
      <c r="D19" s="572"/>
      <c r="E19" s="627"/>
      <c r="F19" s="79" t="s">
        <v>66</v>
      </c>
      <c r="G19" s="570"/>
      <c r="H19" s="17" t="b">
        <v>0</v>
      </c>
      <c r="I19" s="17" t="b">
        <v>0</v>
      </c>
      <c r="J19" s="17" t="b">
        <v>0</v>
      </c>
      <c r="K19" s="19"/>
      <c r="L19" s="19"/>
      <c r="M19" s="19"/>
      <c r="N19" s="19"/>
      <c r="O19" s="19"/>
      <c r="P19" s="19"/>
      <c r="Q19" s="19"/>
      <c r="R19" s="19"/>
      <c r="S19" s="19"/>
    </row>
    <row r="20" spans="1:19" ht="12.95" customHeight="1">
      <c r="A20" s="19"/>
      <c r="B20" s="807" t="s">
        <v>67</v>
      </c>
      <c r="C20" s="573"/>
      <c r="D20" s="573"/>
      <c r="E20" s="628"/>
      <c r="F20" s="804"/>
      <c r="G20" s="570"/>
      <c r="H20" s="17" t="b">
        <v>0</v>
      </c>
      <c r="I20" s="17" t="b">
        <v>0</v>
      </c>
      <c r="J20" s="17" t="b">
        <v>0</v>
      </c>
      <c r="K20" s="19"/>
      <c r="L20" s="19"/>
      <c r="M20" s="19"/>
      <c r="N20" s="19"/>
      <c r="O20" s="19"/>
      <c r="P20" s="19"/>
      <c r="Q20" s="19"/>
      <c r="R20" s="19"/>
      <c r="S20" s="19"/>
    </row>
    <row r="21" spans="1:19" ht="12.95" customHeight="1">
      <c r="A21" s="19"/>
      <c r="B21" s="808"/>
      <c r="C21" s="573"/>
      <c r="D21" s="573"/>
      <c r="E21" s="628"/>
      <c r="F21" s="805"/>
      <c r="G21" s="570"/>
      <c r="H21" s="17" t="b">
        <v>0</v>
      </c>
      <c r="I21" s="17" t="b">
        <v>0</v>
      </c>
      <c r="J21" s="17" t="b">
        <v>0</v>
      </c>
      <c r="K21" s="19"/>
      <c r="L21" s="19"/>
      <c r="M21" s="19"/>
      <c r="N21" s="19"/>
      <c r="O21" s="19"/>
      <c r="P21" s="19"/>
      <c r="Q21" s="19"/>
      <c r="R21" s="19"/>
      <c r="S21" s="19"/>
    </row>
    <row r="22" spans="1:19" ht="12.95" customHeight="1" thickBot="1">
      <c r="A22" s="19"/>
      <c r="B22" s="809"/>
      <c r="C22" s="574"/>
      <c r="D22" s="574"/>
      <c r="E22" s="629"/>
      <c r="F22" s="806"/>
      <c r="G22" s="570"/>
      <c r="H22" s="17" t="b">
        <v>0</v>
      </c>
      <c r="I22" s="17" t="b">
        <v>0</v>
      </c>
      <c r="J22" s="17" t="b">
        <v>0</v>
      </c>
      <c r="K22" s="19"/>
      <c r="L22" s="19"/>
      <c r="M22" s="19"/>
      <c r="N22" s="19"/>
      <c r="O22" s="19"/>
      <c r="P22" s="19"/>
      <c r="Q22" s="19"/>
      <c r="R22" s="19"/>
      <c r="S22" s="19"/>
    </row>
    <row r="23" spans="1:19" ht="12.95" customHeight="1" thickBot="1">
      <c r="A23" s="19"/>
      <c r="B23" s="19"/>
      <c r="C23" s="19"/>
      <c r="D23" s="19"/>
      <c r="E23" s="626"/>
      <c r="F23" s="19"/>
      <c r="G23" s="570"/>
      <c r="H23" s="17"/>
      <c r="I23" s="17"/>
      <c r="J23" s="17"/>
      <c r="K23" s="19"/>
      <c r="L23" s="19"/>
      <c r="M23" s="19"/>
      <c r="N23" s="19"/>
      <c r="O23" s="19"/>
      <c r="P23" s="19"/>
      <c r="Q23" s="19"/>
      <c r="R23" s="19"/>
      <c r="S23" s="19"/>
    </row>
    <row r="24" spans="1:19" ht="12.95" customHeight="1" thickBot="1">
      <c r="A24" s="19"/>
      <c r="B24" s="9" t="s">
        <v>68</v>
      </c>
      <c r="C24" s="51" t="s">
        <v>52</v>
      </c>
      <c r="D24" s="10" t="s">
        <v>53</v>
      </c>
      <c r="E24" s="630"/>
      <c r="F24" s="10"/>
      <c r="G24" s="570"/>
      <c r="H24" s="17"/>
      <c r="I24" s="17"/>
      <c r="J24" s="17"/>
      <c r="K24" s="19"/>
      <c r="L24" s="19"/>
      <c r="M24" s="19"/>
      <c r="N24" s="19"/>
      <c r="O24" s="19"/>
      <c r="P24" s="19"/>
      <c r="Q24" s="19"/>
      <c r="R24" s="19"/>
      <c r="S24" s="19"/>
    </row>
    <row r="25" spans="1:19" ht="12.95" customHeight="1">
      <c r="A25" s="19"/>
      <c r="B25" s="795" t="s">
        <v>69</v>
      </c>
      <c r="C25" s="48"/>
      <c r="D25" s="48"/>
      <c r="E25" s="631"/>
      <c r="F25" s="15" t="s">
        <v>70</v>
      </c>
      <c r="G25" s="151"/>
      <c r="H25" s="37" t="b">
        <v>0</v>
      </c>
      <c r="I25" s="17" t="b">
        <v>0</v>
      </c>
      <c r="J25" s="17" t="b">
        <v>0</v>
      </c>
      <c r="K25" s="19"/>
      <c r="L25" s="19"/>
      <c r="M25" s="19"/>
      <c r="N25" s="19"/>
      <c r="O25" s="19"/>
      <c r="P25" s="19"/>
      <c r="Q25" s="19"/>
      <c r="R25" s="19"/>
      <c r="S25" s="19"/>
    </row>
    <row r="26" spans="1:19" ht="12.95" customHeight="1">
      <c r="A26" s="19"/>
      <c r="B26" s="796"/>
      <c r="C26" s="49"/>
      <c r="D26" s="49"/>
      <c r="E26" s="632"/>
      <c r="F26" s="810"/>
      <c r="G26" s="151"/>
      <c r="H26" s="37" t="b">
        <v>0</v>
      </c>
      <c r="I26" s="17"/>
      <c r="J26" s="17"/>
      <c r="K26" s="19"/>
      <c r="L26" s="19"/>
      <c r="M26" s="19"/>
      <c r="N26" s="19"/>
      <c r="O26" s="19"/>
      <c r="P26" s="19"/>
      <c r="Q26" s="19"/>
      <c r="R26" s="19"/>
      <c r="S26" s="19"/>
    </row>
    <row r="27" spans="1:19" ht="12.95" customHeight="1" thickBot="1">
      <c r="A27" s="19"/>
      <c r="B27" s="797"/>
      <c r="C27" s="50"/>
      <c r="D27" s="50"/>
      <c r="E27" s="633"/>
      <c r="F27" s="786"/>
      <c r="G27" s="151"/>
      <c r="H27" s="37" t="b">
        <v>0</v>
      </c>
      <c r="I27" s="17" t="b">
        <v>0</v>
      </c>
      <c r="J27" s="17" t="b">
        <v>0</v>
      </c>
      <c r="K27" s="19"/>
      <c r="L27" s="19"/>
      <c r="M27" s="19"/>
      <c r="N27" s="19"/>
      <c r="O27" s="19"/>
      <c r="P27" s="19"/>
      <c r="Q27" s="19"/>
      <c r="R27" s="19"/>
      <c r="S27" s="19"/>
    </row>
    <row r="28" spans="1:19" ht="12.95" customHeight="1">
      <c r="A28" s="19"/>
      <c r="B28" s="794" t="s">
        <v>71</v>
      </c>
      <c r="C28" s="48"/>
      <c r="D28" s="48"/>
      <c r="E28" s="631"/>
      <c r="F28" s="15" t="s">
        <v>70</v>
      </c>
      <c r="G28" s="151"/>
      <c r="H28" s="37" t="b">
        <v>0</v>
      </c>
      <c r="I28" s="17" t="b">
        <v>0</v>
      </c>
      <c r="J28" s="17" t="b">
        <v>0</v>
      </c>
      <c r="K28" s="19"/>
      <c r="L28" s="19"/>
      <c r="M28" s="19"/>
      <c r="N28" s="19"/>
      <c r="O28" s="19"/>
      <c r="P28" s="19"/>
      <c r="Q28" s="19"/>
      <c r="R28" s="19"/>
      <c r="S28" s="19"/>
    </row>
    <row r="29" spans="1:19" ht="12.95" customHeight="1">
      <c r="A29" s="19"/>
      <c r="B29" s="787"/>
      <c r="C29" s="49"/>
      <c r="D29" s="49"/>
      <c r="E29" s="632"/>
      <c r="F29" s="810"/>
      <c r="G29" s="151"/>
      <c r="H29" s="37" t="b">
        <v>0</v>
      </c>
      <c r="I29" s="17"/>
      <c r="J29" s="17"/>
      <c r="K29" s="19"/>
      <c r="L29" s="19"/>
      <c r="M29" s="19"/>
      <c r="N29" s="19"/>
      <c r="O29" s="19"/>
      <c r="P29" s="19"/>
      <c r="Q29" s="19"/>
      <c r="R29" s="19"/>
      <c r="S29" s="19"/>
    </row>
    <row r="30" spans="1:19" ht="12.95" customHeight="1" thickBot="1">
      <c r="A30" s="19"/>
      <c r="B30" s="788"/>
      <c r="C30" s="50"/>
      <c r="D30" s="50"/>
      <c r="E30" s="633"/>
      <c r="F30" s="786"/>
      <c r="G30" s="151"/>
      <c r="H30" s="37" t="b">
        <v>0</v>
      </c>
      <c r="I30" s="17" t="b">
        <v>0</v>
      </c>
      <c r="J30" s="17" t="b">
        <v>0</v>
      </c>
      <c r="K30" s="19"/>
      <c r="L30" s="19"/>
      <c r="M30" s="19"/>
      <c r="N30" s="19"/>
      <c r="O30" s="19"/>
      <c r="P30" s="19"/>
      <c r="Q30" s="19"/>
      <c r="R30" s="19"/>
      <c r="S30" s="19"/>
    </row>
    <row r="31" spans="1:19" ht="12.95" customHeight="1">
      <c r="A31" s="19"/>
      <c r="B31" s="787" t="s">
        <v>72</v>
      </c>
      <c r="C31" s="48"/>
      <c r="D31" s="48"/>
      <c r="E31" s="631"/>
      <c r="F31" s="15" t="s">
        <v>70</v>
      </c>
      <c r="G31" s="151"/>
      <c r="H31" s="37" t="b">
        <v>0</v>
      </c>
      <c r="I31" s="17" t="b">
        <v>0</v>
      </c>
      <c r="J31" s="17" t="b">
        <v>0</v>
      </c>
      <c r="K31" s="19"/>
      <c r="L31" s="19"/>
      <c r="M31" s="19"/>
      <c r="N31" s="19"/>
      <c r="O31" s="19"/>
      <c r="P31" s="19"/>
      <c r="Q31" s="19"/>
      <c r="R31" s="19"/>
      <c r="S31" s="19"/>
    </row>
    <row r="32" spans="1:19" ht="12.95" customHeight="1">
      <c r="A32" s="19"/>
      <c r="B32" s="787"/>
      <c r="C32" s="49"/>
      <c r="D32" s="49"/>
      <c r="E32" s="632"/>
      <c r="F32" s="785"/>
      <c r="G32" s="151"/>
      <c r="H32" s="37" t="b">
        <v>0</v>
      </c>
      <c r="I32" s="17"/>
      <c r="J32" s="17"/>
      <c r="K32" s="19"/>
      <c r="L32" s="19"/>
      <c r="M32" s="19"/>
      <c r="N32" s="19"/>
      <c r="O32" s="19"/>
      <c r="P32" s="19"/>
      <c r="Q32" s="19"/>
      <c r="R32" s="19"/>
      <c r="S32" s="19"/>
    </row>
    <row r="33" spans="1:19" ht="12.95" customHeight="1" thickBot="1">
      <c r="A33" s="19"/>
      <c r="B33" s="788"/>
      <c r="C33" s="50"/>
      <c r="D33" s="50"/>
      <c r="E33" s="633"/>
      <c r="F33" s="786"/>
      <c r="G33" s="570"/>
      <c r="H33" s="17" t="b">
        <v>0</v>
      </c>
      <c r="I33" s="17" t="b">
        <v>0</v>
      </c>
      <c r="J33" s="17" t="b">
        <v>0</v>
      </c>
      <c r="K33" s="19"/>
      <c r="L33" s="19"/>
      <c r="M33" s="19"/>
      <c r="N33" s="19"/>
      <c r="O33" s="19"/>
      <c r="P33" s="19"/>
      <c r="Q33" s="19"/>
      <c r="R33" s="19"/>
      <c r="S33" s="19"/>
    </row>
    <row r="34" spans="1:19" ht="12.95" customHeight="1">
      <c r="A34" s="19"/>
      <c r="B34" s="19"/>
      <c r="C34" s="19"/>
      <c r="D34" s="19"/>
      <c r="E34" s="19"/>
      <c r="F34" s="19"/>
      <c r="G34" s="570"/>
      <c r="H34" s="17"/>
      <c r="I34" s="17"/>
      <c r="K34" s="19"/>
      <c r="L34" s="19"/>
      <c r="M34" s="19"/>
      <c r="N34" s="19"/>
      <c r="O34" s="19"/>
      <c r="P34" s="19"/>
      <c r="Q34" s="19"/>
      <c r="R34" s="19"/>
      <c r="S34" s="19"/>
    </row>
    <row r="35" spans="1:19" ht="12.95" customHeight="1">
      <c r="A35" s="19"/>
      <c r="B35" s="19"/>
      <c r="C35" s="19"/>
      <c r="D35" s="19"/>
      <c r="E35" s="19"/>
      <c r="F35" s="19"/>
      <c r="G35" s="19"/>
      <c r="K35" s="19"/>
      <c r="L35" s="19"/>
      <c r="M35" s="19"/>
      <c r="N35" s="19"/>
      <c r="O35" s="19"/>
      <c r="P35" s="19"/>
      <c r="Q35" s="19"/>
      <c r="R35" s="19"/>
      <c r="S35" s="19"/>
    </row>
    <row r="36" spans="1:19" ht="12.95" customHeight="1">
      <c r="A36" s="19"/>
      <c r="B36" s="19"/>
      <c r="C36" s="19"/>
      <c r="D36" s="19"/>
      <c r="E36" s="19"/>
      <c r="F36" s="19"/>
      <c r="G36" s="19"/>
      <c r="K36" s="19"/>
      <c r="L36" s="19"/>
      <c r="M36" s="19"/>
      <c r="N36" s="19"/>
      <c r="O36" s="19"/>
      <c r="P36" s="19"/>
      <c r="Q36" s="19"/>
      <c r="R36" s="19"/>
      <c r="S36" s="19"/>
    </row>
    <row r="37" spans="1:19" ht="12.95" customHeight="1">
      <c r="A37" s="19"/>
      <c r="B37" s="19"/>
      <c r="C37" s="19"/>
      <c r="D37" s="19"/>
      <c r="E37" s="19"/>
      <c r="F37" s="19"/>
      <c r="G37" s="19"/>
      <c r="K37" s="19"/>
      <c r="L37" s="19"/>
      <c r="M37" s="19"/>
      <c r="N37" s="19"/>
      <c r="O37" s="19"/>
      <c r="P37" s="19"/>
      <c r="Q37" s="19"/>
      <c r="R37" s="19"/>
      <c r="S37" s="19"/>
    </row>
    <row r="38" spans="1:19">
      <c r="A38" s="19"/>
      <c r="B38" s="19"/>
      <c r="C38" s="19"/>
      <c r="D38" s="19"/>
      <c r="E38" s="19"/>
      <c r="F38" s="19"/>
      <c r="G38" s="19"/>
      <c r="K38" s="19"/>
      <c r="L38" s="19"/>
      <c r="M38" s="19"/>
      <c r="N38" s="19"/>
      <c r="O38" s="19"/>
      <c r="P38" s="19"/>
      <c r="Q38" s="19"/>
      <c r="R38" s="19"/>
      <c r="S38" s="19"/>
    </row>
    <row r="39" spans="1:19">
      <c r="A39" s="19"/>
      <c r="B39" s="19"/>
      <c r="C39" s="19"/>
      <c r="D39" s="19"/>
      <c r="E39" s="19"/>
      <c r="F39" s="19"/>
      <c r="G39" s="19"/>
      <c r="K39" s="19"/>
      <c r="L39" s="19"/>
      <c r="M39" s="19"/>
      <c r="N39" s="19"/>
      <c r="O39" s="19"/>
      <c r="P39" s="19"/>
      <c r="Q39" s="19"/>
      <c r="R39" s="19"/>
      <c r="S39" s="19"/>
    </row>
    <row r="40" spans="1:19">
      <c r="A40" s="19"/>
      <c r="B40" s="19"/>
      <c r="C40" s="19"/>
      <c r="D40" s="19"/>
      <c r="E40" s="19"/>
      <c r="F40" s="19"/>
      <c r="G40" s="19"/>
      <c r="K40" s="19"/>
      <c r="L40" s="19"/>
      <c r="M40" s="19"/>
      <c r="N40" s="19"/>
      <c r="O40" s="19"/>
      <c r="P40" s="19"/>
      <c r="Q40" s="19"/>
      <c r="R40" s="19"/>
      <c r="S40" s="19"/>
    </row>
    <row r="41" spans="1:19">
      <c r="A41" s="19"/>
      <c r="B41" s="19"/>
      <c r="C41" s="19"/>
      <c r="D41" s="19"/>
      <c r="E41" s="19"/>
      <c r="F41" s="19"/>
      <c r="G41" s="19"/>
      <c r="K41" s="19"/>
      <c r="L41" s="19"/>
      <c r="M41" s="19"/>
      <c r="N41" s="19"/>
      <c r="O41" s="19"/>
      <c r="P41" s="19"/>
      <c r="Q41" s="19"/>
      <c r="R41" s="19"/>
      <c r="S41" s="19"/>
    </row>
    <row r="42" spans="1:19">
      <c r="A42" s="19"/>
      <c r="B42" s="19"/>
      <c r="C42" s="19"/>
      <c r="D42" s="19"/>
      <c r="E42" s="19"/>
      <c r="F42" s="19"/>
      <c r="G42" s="19"/>
      <c r="K42" s="19"/>
      <c r="L42" s="19"/>
      <c r="M42" s="19"/>
      <c r="N42" s="19"/>
      <c r="O42" s="19"/>
      <c r="P42" s="19"/>
      <c r="Q42" s="19"/>
      <c r="R42" s="19"/>
      <c r="S42" s="19"/>
    </row>
  </sheetData>
  <sheetProtection algorithmName="SHA-512" hashValue="ccZIBstV8ZMDE5SyIX23DDioqDEgZ/eN2EFSccW0EAl/m2I8jQM7m9sMBX/iazdsd16eX64MFqmDiKrduiRYwQ==" saltValue="4eLWU78GH2qq8P7aqfL7XA==" spinCount="100000" sheet="1" objects="1" scenarios="1" selectLockedCells="1"/>
  <mergeCells count="16">
    <mergeCell ref="F32:F33"/>
    <mergeCell ref="B31:B33"/>
    <mergeCell ref="B5:B6"/>
    <mergeCell ref="F6:F8"/>
    <mergeCell ref="F10:F11"/>
    <mergeCell ref="F13:F14"/>
    <mergeCell ref="B28:B30"/>
    <mergeCell ref="B25:B27"/>
    <mergeCell ref="B15:B16"/>
    <mergeCell ref="B7:B8"/>
    <mergeCell ref="B10:B11"/>
    <mergeCell ref="F20:F22"/>
    <mergeCell ref="B20:B22"/>
    <mergeCell ref="F16:F17"/>
    <mergeCell ref="F26:F27"/>
    <mergeCell ref="F29:F30"/>
  </mergeCells>
  <conditionalFormatting sqref="C4:E4">
    <cfRule type="cellIs" dxfId="479" priority="49" operator="equal">
      <formula>0</formula>
    </cfRule>
    <cfRule type="cellIs" dxfId="478" priority="97" operator="greaterThan">
      <formula>0</formula>
    </cfRule>
  </conditionalFormatting>
  <conditionalFormatting sqref="C3:E3">
    <cfRule type="cellIs" dxfId="477" priority="46" operator="between">
      <formula>2</formula>
      <formula>6</formula>
    </cfRule>
    <cfRule type="cellIs" dxfId="476" priority="95" operator="between">
      <formula>7</formula>
      <formula>9</formula>
    </cfRule>
    <cfRule type="cellIs" dxfId="475" priority="98" operator="greaterThanOrEqual">
      <formula>10</formula>
    </cfRule>
  </conditionalFormatting>
  <conditionalFormatting sqref="C25:C27">
    <cfRule type="expression" dxfId="474" priority="91" stopIfTrue="1">
      <formula>$H$27</formula>
    </cfRule>
    <cfRule type="expression" dxfId="473" priority="92" stopIfTrue="1">
      <formula>$H$26</formula>
    </cfRule>
    <cfRule type="expression" dxfId="472" priority="93">
      <formula>$H$25</formula>
    </cfRule>
  </conditionalFormatting>
  <conditionalFormatting sqref="C28:C30">
    <cfRule type="expression" dxfId="471" priority="88" stopIfTrue="1">
      <formula>$H$30</formula>
    </cfRule>
    <cfRule type="expression" dxfId="470" priority="89" stopIfTrue="1">
      <formula>$H$29</formula>
    </cfRule>
    <cfRule type="expression" dxfId="469" priority="90">
      <formula>$H$28</formula>
    </cfRule>
  </conditionalFormatting>
  <conditionalFormatting sqref="C31:C33">
    <cfRule type="expression" dxfId="468" priority="85" stopIfTrue="1">
      <formula>$H$33</formula>
    </cfRule>
    <cfRule type="expression" dxfId="467" priority="86" stopIfTrue="1">
      <formula>$H$32</formula>
    </cfRule>
    <cfRule type="expression" dxfId="466" priority="87">
      <formula>$H$31</formula>
    </cfRule>
  </conditionalFormatting>
  <conditionalFormatting sqref="C19:C22">
    <cfRule type="expression" dxfId="465" priority="73">
      <formula>$H$22</formula>
    </cfRule>
    <cfRule type="expression" dxfId="464" priority="74">
      <formula>$H$21</formula>
    </cfRule>
    <cfRule type="expression" dxfId="463" priority="75">
      <formula>$H$20</formula>
    </cfRule>
    <cfRule type="expression" dxfId="462" priority="77">
      <formula>$H$19</formula>
    </cfRule>
  </conditionalFormatting>
  <conditionalFormatting sqref="C5:C8">
    <cfRule type="expression" dxfId="461" priority="65" stopIfTrue="1">
      <formula>$H$8</formula>
    </cfRule>
    <cfRule type="expression" dxfId="460" priority="66" stopIfTrue="1">
      <formula>$H$7</formula>
    </cfRule>
    <cfRule type="expression" dxfId="459" priority="67">
      <formula>$H$5</formula>
    </cfRule>
    <cfRule type="expression" dxfId="458" priority="68">
      <formula>$H$6</formula>
    </cfRule>
  </conditionalFormatting>
  <conditionalFormatting sqref="C9:C11">
    <cfRule type="expression" dxfId="457" priority="61" stopIfTrue="1">
      <formula>$H$11</formula>
    </cfRule>
    <cfRule type="expression" dxfId="456" priority="62" stopIfTrue="1">
      <formula>$H$10</formula>
    </cfRule>
    <cfRule type="expression" dxfId="455" priority="63">
      <formula>$H$9</formula>
    </cfRule>
  </conditionalFormatting>
  <conditionalFormatting sqref="C12:C14">
    <cfRule type="expression" dxfId="454" priority="58" stopIfTrue="1">
      <formula>$H$14</formula>
    </cfRule>
    <cfRule type="expression" dxfId="453" priority="59" stopIfTrue="1">
      <formula>$H$13</formula>
    </cfRule>
    <cfRule type="expression" dxfId="452" priority="60">
      <formula>$H$12</formula>
    </cfRule>
  </conditionalFormatting>
  <conditionalFormatting sqref="C15:C17">
    <cfRule type="expression" dxfId="451" priority="55" stopIfTrue="1">
      <formula>$H$17</formula>
    </cfRule>
    <cfRule type="expression" dxfId="450" priority="56" stopIfTrue="1">
      <formula>$H$16</formula>
    </cfRule>
    <cfRule type="expression" dxfId="449" priority="57">
      <formula>$H$15</formula>
    </cfRule>
  </conditionalFormatting>
  <conditionalFormatting sqref="D3:E3">
    <cfRule type="cellIs" dxfId="448" priority="50" stopIfTrue="1" operator="between">
      <formula>0</formula>
      <formula>3</formula>
    </cfRule>
    <cfRule type="cellIs" dxfId="447" priority="94" operator="between">
      <formula>3</formula>
      <formula>6</formula>
    </cfRule>
  </conditionalFormatting>
  <conditionalFormatting sqref="C3">
    <cfRule type="cellIs" dxfId="446" priority="43" stopIfTrue="1" operator="between">
      <formula>0</formula>
      <formula>2</formula>
    </cfRule>
  </conditionalFormatting>
  <conditionalFormatting sqref="E9:E11">
    <cfRule type="expression" dxfId="445" priority="35" stopIfTrue="1">
      <formula>$J$11</formula>
    </cfRule>
    <cfRule type="expression" dxfId="444" priority="36" stopIfTrue="1">
      <formula>$J$10</formula>
    </cfRule>
    <cfRule type="expression" dxfId="443" priority="37">
      <formula>$J$9</formula>
    </cfRule>
  </conditionalFormatting>
  <conditionalFormatting sqref="E15:E17">
    <cfRule type="expression" dxfId="442" priority="29" stopIfTrue="1">
      <formula>$J$17</formula>
    </cfRule>
    <cfRule type="expression" dxfId="441" priority="30" stopIfTrue="1">
      <formula>$J$16</formula>
    </cfRule>
    <cfRule type="expression" dxfId="440" priority="31">
      <formula>$J$15</formula>
    </cfRule>
  </conditionalFormatting>
  <conditionalFormatting sqref="E12:E14">
    <cfRule type="expression" dxfId="439" priority="32" stopIfTrue="1">
      <formula>$J$14</formula>
    </cfRule>
    <cfRule type="expression" dxfId="438" priority="33" stopIfTrue="1">
      <formula>$J$13</formula>
    </cfRule>
    <cfRule type="expression" dxfId="437" priority="34">
      <formula>$J$12</formula>
    </cfRule>
  </conditionalFormatting>
  <conditionalFormatting sqref="E5:E8">
    <cfRule type="expression" dxfId="436" priority="38" stopIfTrue="1">
      <formula>$J$8</formula>
    </cfRule>
    <cfRule type="expression" dxfId="435" priority="39" stopIfTrue="1">
      <formula>$J$7</formula>
    </cfRule>
    <cfRule type="expression" dxfId="434" priority="40">
      <formula>$J$5</formula>
    </cfRule>
    <cfRule type="expression" dxfId="433" priority="41">
      <formula>$J$6</formula>
    </cfRule>
  </conditionalFormatting>
  <conditionalFormatting sqref="D5:D8">
    <cfRule type="expression" dxfId="432" priority="21" stopIfTrue="1">
      <formula>$I$8</formula>
    </cfRule>
    <cfRule type="expression" dxfId="431" priority="22" stopIfTrue="1">
      <formula>$I$7</formula>
    </cfRule>
    <cfRule type="expression" dxfId="430" priority="23">
      <formula>$I$5</formula>
    </cfRule>
    <cfRule type="expression" dxfId="429" priority="24">
      <formula>$I$6</formula>
    </cfRule>
  </conditionalFormatting>
  <conditionalFormatting sqref="D9:D11">
    <cfRule type="expression" dxfId="428" priority="18" stopIfTrue="1">
      <formula>$I$11</formula>
    </cfRule>
    <cfRule type="expression" dxfId="427" priority="19" stopIfTrue="1">
      <formula>$I$10</formula>
    </cfRule>
    <cfRule type="expression" dxfId="426" priority="20">
      <formula>IH$9</formula>
    </cfRule>
  </conditionalFormatting>
  <conditionalFormatting sqref="D12:D14">
    <cfRule type="expression" dxfId="425" priority="15" stopIfTrue="1">
      <formula>$I$14</formula>
    </cfRule>
    <cfRule type="expression" dxfId="424" priority="16" stopIfTrue="1">
      <formula>$I$13</formula>
    </cfRule>
    <cfRule type="expression" dxfId="423" priority="17">
      <formula>$I$12</formula>
    </cfRule>
  </conditionalFormatting>
  <conditionalFormatting sqref="D15:D17">
    <cfRule type="expression" dxfId="422" priority="12" stopIfTrue="1">
      <formula>$I$17</formula>
    </cfRule>
    <cfRule type="expression" dxfId="421" priority="13" stopIfTrue="1">
      <formula>$I$16</formula>
    </cfRule>
    <cfRule type="expression" dxfId="420" priority="14">
      <formula>$I$15</formula>
    </cfRule>
  </conditionalFormatting>
  <conditionalFormatting sqref="D19:D22">
    <cfRule type="expression" dxfId="419" priority="25">
      <formula>$I$22</formula>
    </cfRule>
    <cfRule type="expression" dxfId="418" priority="26">
      <formula>$I$21</formula>
    </cfRule>
    <cfRule type="expression" dxfId="417" priority="27">
      <formula>$I$20</formula>
    </cfRule>
    <cfRule type="expression" dxfId="416" priority="28">
      <formula>$I$19</formula>
    </cfRule>
  </conditionalFormatting>
  <conditionalFormatting sqref="E19:E22">
    <cfRule type="expression" dxfId="415" priority="8">
      <formula>$J$22</formula>
    </cfRule>
    <cfRule type="expression" dxfId="414" priority="9">
      <formula>$J$21</formula>
    </cfRule>
    <cfRule type="expression" dxfId="413" priority="10">
      <formula>$J$20</formula>
    </cfRule>
    <cfRule type="expression" dxfId="412" priority="11">
      <formula>$J$19</formula>
    </cfRule>
  </conditionalFormatting>
  <conditionalFormatting sqref="D31:D33">
    <cfRule type="expression" dxfId="411" priority="78" stopIfTrue="1">
      <formula>$I$33</formula>
    </cfRule>
    <cfRule type="expression" dxfId="410" priority="79">
      <formula>$I$31</formula>
    </cfRule>
  </conditionalFormatting>
  <conditionalFormatting sqref="D28:D30">
    <cfRule type="expression" dxfId="409" priority="80" stopIfTrue="1">
      <formula>$I$30</formula>
    </cfRule>
    <cfRule type="expression" dxfId="408" priority="81">
      <formula>$I$28</formula>
    </cfRule>
  </conditionalFormatting>
  <conditionalFormatting sqref="D25:D27">
    <cfRule type="expression" dxfId="407" priority="82" stopIfTrue="1">
      <formula>$I$27</formula>
    </cfRule>
    <cfRule type="expression" dxfId="406" priority="84">
      <formula>$I$25</formula>
    </cfRule>
  </conditionalFormatting>
  <conditionalFormatting sqref="E31:E33">
    <cfRule type="expression" dxfId="405" priority="2" stopIfTrue="1">
      <formula>$J$33</formula>
    </cfRule>
    <cfRule type="expression" dxfId="404" priority="3">
      <formula>$J$31</formula>
    </cfRule>
  </conditionalFormatting>
  <conditionalFormatting sqref="E28:E30">
    <cfRule type="expression" dxfId="403" priority="4" stopIfTrue="1">
      <formula>$J$30</formula>
    </cfRule>
    <cfRule type="expression" dxfId="402" priority="5">
      <formula>$J$28</formula>
    </cfRule>
  </conditionalFormatting>
  <conditionalFormatting sqref="E25:E27">
    <cfRule type="expression" dxfId="401" priority="6" stopIfTrue="1">
      <formula>$J$27</formula>
    </cfRule>
    <cfRule type="expression" dxfId="400" priority="7">
      <formula>$J$25</formula>
    </cfRule>
  </conditionalFormatting>
  <conditionalFormatting sqref="C3:E4">
    <cfRule type="containsBlanks" dxfId="399" priority="1" stopIfTrue="1">
      <formula>LEN(TRIM(C3))=0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mc:AlternateContent xmlns:mc="http://schemas.openxmlformats.org/markup-compatibility/2006">
          <mc:Choice Requires="x14">
            <control shapeId="5208" r:id="rId53" name="Check Box 88">
              <controlPr locked="0" defaultSize="0" autoFill="0" autoLine="0" autoPict="0">
                <anchor moveWithCells="1">
                  <from>
                    <xdr:col>4</xdr:col>
                    <xdr:colOff>0</xdr:colOff>
                    <xdr:row>4</xdr:row>
                    <xdr:rowOff>0</xdr:rowOff>
                  </from>
                  <to>
                    <xdr:col>4</xdr:col>
                    <xdr:colOff>942975</xdr:colOff>
                    <xdr:row>5</xdr:row>
                    <xdr:rowOff>0</xdr:rowOff>
                  </to>
                </anchor>
              </controlPr>
            </control>
          </mc:Choice>
        </mc:AlternateContent>
        <mc:AlternateContent xmlns:mc="http://schemas.openxmlformats.org/markup-compatibility/2006">
          <mc:Choice Requires="x14">
            <control shapeId="5209" r:id="rId54" name="Check Box 89">
              <controlPr locked="0" defaultSize="0" autoFill="0" autoLine="0" autoPict="0">
                <anchor moveWithCells="1">
                  <from>
                    <xdr:col>4</xdr:col>
                    <xdr:colOff>0</xdr:colOff>
                    <xdr:row>5</xdr:row>
                    <xdr:rowOff>0</xdr:rowOff>
                  </from>
                  <to>
                    <xdr:col>4</xdr:col>
                    <xdr:colOff>762000</xdr:colOff>
                    <xdr:row>6</xdr:row>
                    <xdr:rowOff>0</xdr:rowOff>
                  </to>
                </anchor>
              </controlPr>
            </control>
          </mc:Choice>
        </mc:AlternateContent>
        <mc:AlternateContent xmlns:mc="http://schemas.openxmlformats.org/markup-compatibility/2006">
          <mc:Choice Requires="x14">
            <control shapeId="5210" r:id="rId55" name="Check Box 90">
              <controlPr locked="0" defaultSize="0" autoFill="0" autoLine="0" autoPict="0">
                <anchor moveWithCells="1">
                  <from>
                    <xdr:col>4</xdr:col>
                    <xdr:colOff>0</xdr:colOff>
                    <xdr:row>6</xdr:row>
                    <xdr:rowOff>0</xdr:rowOff>
                  </from>
                  <to>
                    <xdr:col>4</xdr:col>
                    <xdr:colOff>762000</xdr:colOff>
                    <xdr:row>7</xdr:row>
                    <xdr:rowOff>0</xdr:rowOff>
                  </to>
                </anchor>
              </controlPr>
            </control>
          </mc:Choice>
        </mc:AlternateContent>
        <mc:AlternateContent xmlns:mc="http://schemas.openxmlformats.org/markup-compatibility/2006">
          <mc:Choice Requires="x14">
            <control shapeId="5211" r:id="rId56" name="Check Box 91">
              <controlPr locked="0" defaultSize="0" autoFill="0" autoLine="0" autoPict="0">
                <anchor moveWithCells="1">
                  <from>
                    <xdr:col>4</xdr:col>
                    <xdr:colOff>0</xdr:colOff>
                    <xdr:row>7</xdr:row>
                    <xdr:rowOff>0</xdr:rowOff>
                  </from>
                  <to>
                    <xdr:col>4</xdr:col>
                    <xdr:colOff>762000</xdr:colOff>
                    <xdr:row>8</xdr:row>
                    <xdr:rowOff>0</xdr:rowOff>
                  </to>
                </anchor>
              </controlPr>
            </control>
          </mc:Choice>
        </mc:AlternateContent>
        <mc:AlternateContent xmlns:mc="http://schemas.openxmlformats.org/markup-compatibility/2006">
          <mc:Choice Requires="x14">
            <control shapeId="5212" r:id="rId57" name="Check Box 92">
              <controlPr locked="0" defaultSize="0" autoFill="0" autoLine="0" autoPict="0">
                <anchor moveWithCells="1">
                  <from>
                    <xdr:col>4</xdr:col>
                    <xdr:colOff>0</xdr:colOff>
                    <xdr:row>8</xdr:row>
                    <xdr:rowOff>9525</xdr:rowOff>
                  </from>
                  <to>
                    <xdr:col>4</xdr:col>
                    <xdr:colOff>762000</xdr:colOff>
                    <xdr:row>9</xdr:row>
                    <xdr:rowOff>9525</xdr:rowOff>
                  </to>
                </anchor>
              </controlPr>
            </control>
          </mc:Choice>
        </mc:AlternateContent>
        <mc:AlternateContent xmlns:mc="http://schemas.openxmlformats.org/markup-compatibility/2006">
          <mc:Choice Requires="x14">
            <control shapeId="5213" r:id="rId58" name="Check Box 93">
              <controlPr locked="0" defaultSize="0" autoFill="0" autoLine="0" autoPict="0">
                <anchor moveWithCells="1">
                  <from>
                    <xdr:col>4</xdr:col>
                    <xdr:colOff>0</xdr:colOff>
                    <xdr:row>9</xdr:row>
                    <xdr:rowOff>0</xdr:rowOff>
                  </from>
                  <to>
                    <xdr:col>4</xdr:col>
                    <xdr:colOff>762000</xdr:colOff>
                    <xdr:row>10</xdr:row>
                    <xdr:rowOff>0</xdr:rowOff>
                  </to>
                </anchor>
              </controlPr>
            </control>
          </mc:Choice>
        </mc:AlternateContent>
        <mc:AlternateContent xmlns:mc="http://schemas.openxmlformats.org/markup-compatibility/2006">
          <mc:Choice Requires="x14">
            <control shapeId="5214" r:id="rId59" name="Check Box 94">
              <controlPr locked="0" defaultSize="0" autoFill="0" autoLine="0" autoPict="0">
                <anchor moveWithCells="1">
                  <from>
                    <xdr:col>4</xdr:col>
                    <xdr:colOff>0</xdr:colOff>
                    <xdr:row>10</xdr:row>
                    <xdr:rowOff>0</xdr:rowOff>
                  </from>
                  <to>
                    <xdr:col>4</xdr:col>
                    <xdr:colOff>762000</xdr:colOff>
                    <xdr:row>11</xdr:row>
                    <xdr:rowOff>0</xdr:rowOff>
                  </to>
                </anchor>
              </controlPr>
            </control>
          </mc:Choice>
        </mc:AlternateContent>
        <mc:AlternateContent xmlns:mc="http://schemas.openxmlformats.org/markup-compatibility/2006">
          <mc:Choice Requires="x14">
            <control shapeId="5215" r:id="rId60" name="Check Box 95">
              <controlPr locked="0" defaultSize="0" autoFill="0" autoLine="0" autoPict="0">
                <anchor moveWithCells="1">
                  <from>
                    <xdr:col>4</xdr:col>
                    <xdr:colOff>0</xdr:colOff>
                    <xdr:row>11</xdr:row>
                    <xdr:rowOff>0</xdr:rowOff>
                  </from>
                  <to>
                    <xdr:col>4</xdr:col>
                    <xdr:colOff>762000</xdr:colOff>
                    <xdr:row>12</xdr:row>
                    <xdr:rowOff>0</xdr:rowOff>
                  </to>
                </anchor>
              </controlPr>
            </control>
          </mc:Choice>
        </mc:AlternateContent>
        <mc:AlternateContent xmlns:mc="http://schemas.openxmlformats.org/markup-compatibility/2006">
          <mc:Choice Requires="x14">
            <control shapeId="5216" r:id="rId61" name="Check Box 96">
              <controlPr locked="0" defaultSize="0" autoFill="0" autoLine="0" autoPict="0">
                <anchor moveWithCells="1">
                  <from>
                    <xdr:col>4</xdr:col>
                    <xdr:colOff>0</xdr:colOff>
                    <xdr:row>12</xdr:row>
                    <xdr:rowOff>0</xdr:rowOff>
                  </from>
                  <to>
                    <xdr:col>4</xdr:col>
                    <xdr:colOff>762000</xdr:colOff>
                    <xdr:row>13</xdr:row>
                    <xdr:rowOff>0</xdr:rowOff>
                  </to>
                </anchor>
              </controlPr>
            </control>
          </mc:Choice>
        </mc:AlternateContent>
        <mc:AlternateContent xmlns:mc="http://schemas.openxmlformats.org/markup-compatibility/2006">
          <mc:Choice Requires="x14">
            <control shapeId="5217" r:id="rId62" name="Check Box 97">
              <controlPr locked="0" defaultSize="0" autoFill="0" autoLine="0" autoPict="0">
                <anchor moveWithCells="1">
                  <from>
                    <xdr:col>4</xdr:col>
                    <xdr:colOff>0</xdr:colOff>
                    <xdr:row>13</xdr:row>
                    <xdr:rowOff>0</xdr:rowOff>
                  </from>
                  <to>
                    <xdr:col>4</xdr:col>
                    <xdr:colOff>762000</xdr:colOff>
                    <xdr:row>14</xdr:row>
                    <xdr:rowOff>0</xdr:rowOff>
                  </to>
                </anchor>
              </controlPr>
            </control>
          </mc:Choice>
        </mc:AlternateContent>
        <mc:AlternateContent xmlns:mc="http://schemas.openxmlformats.org/markup-compatibility/2006">
          <mc:Choice Requires="x14">
            <control shapeId="5218" r:id="rId63" name="Check Box 98">
              <controlPr locked="0" defaultSize="0" autoFill="0" autoLine="0" autoPict="0">
                <anchor moveWithCells="1">
                  <from>
                    <xdr:col>4</xdr:col>
                    <xdr:colOff>0</xdr:colOff>
                    <xdr:row>14</xdr:row>
                    <xdr:rowOff>0</xdr:rowOff>
                  </from>
                  <to>
                    <xdr:col>4</xdr:col>
                    <xdr:colOff>762000</xdr:colOff>
                    <xdr:row>15</xdr:row>
                    <xdr:rowOff>0</xdr:rowOff>
                  </to>
                </anchor>
              </controlPr>
            </control>
          </mc:Choice>
        </mc:AlternateContent>
        <mc:AlternateContent xmlns:mc="http://schemas.openxmlformats.org/markup-compatibility/2006">
          <mc:Choice Requires="x14">
            <control shapeId="5219" r:id="rId64" name="Check Box 99">
              <controlPr locked="0" defaultSize="0" autoFill="0" autoLine="0" autoPict="0">
                <anchor moveWithCells="1">
                  <from>
                    <xdr:col>4</xdr:col>
                    <xdr:colOff>0</xdr:colOff>
                    <xdr:row>15</xdr:row>
                    <xdr:rowOff>0</xdr:rowOff>
                  </from>
                  <to>
                    <xdr:col>4</xdr:col>
                    <xdr:colOff>762000</xdr:colOff>
                    <xdr:row>16</xdr:row>
                    <xdr:rowOff>0</xdr:rowOff>
                  </to>
                </anchor>
              </controlPr>
            </control>
          </mc:Choice>
        </mc:AlternateContent>
        <mc:AlternateContent xmlns:mc="http://schemas.openxmlformats.org/markup-compatibility/2006">
          <mc:Choice Requires="x14">
            <control shapeId="5220" r:id="rId65" name="Check Box 100">
              <controlPr locked="0" defaultSize="0" autoFill="0" autoLine="0" autoPict="0">
                <anchor moveWithCells="1">
                  <from>
                    <xdr:col>4</xdr:col>
                    <xdr:colOff>0</xdr:colOff>
                    <xdr:row>16</xdr:row>
                    <xdr:rowOff>0</xdr:rowOff>
                  </from>
                  <to>
                    <xdr:col>4</xdr:col>
                    <xdr:colOff>762000</xdr:colOff>
                    <xdr:row>17</xdr:row>
                    <xdr:rowOff>0</xdr:rowOff>
                  </to>
                </anchor>
              </controlPr>
            </control>
          </mc:Choice>
        </mc:AlternateContent>
        <mc:AlternateContent xmlns:mc="http://schemas.openxmlformats.org/markup-compatibility/2006">
          <mc:Choice Requires="x14">
            <control shapeId="5226" r:id="rId66" name="Check Box 106">
              <controlPr locked="0" defaultSize="0" autoFill="0" autoLine="0" autoPict="0">
                <anchor moveWithCells="1">
                  <from>
                    <xdr:col>4</xdr:col>
                    <xdr:colOff>0</xdr:colOff>
                    <xdr:row>18</xdr:row>
                    <xdr:rowOff>0</xdr:rowOff>
                  </from>
                  <to>
                    <xdr:col>4</xdr:col>
                    <xdr:colOff>762000</xdr:colOff>
                    <xdr:row>19</xdr:row>
                    <xdr:rowOff>0</xdr:rowOff>
                  </to>
                </anchor>
              </controlPr>
            </control>
          </mc:Choice>
        </mc:AlternateContent>
        <mc:AlternateContent xmlns:mc="http://schemas.openxmlformats.org/markup-compatibility/2006">
          <mc:Choice Requires="x14">
            <control shapeId="5227" r:id="rId67" name="Check Box 107">
              <controlPr locked="0" defaultSize="0" autoFill="0" autoLine="0" autoPict="0">
                <anchor moveWithCells="1">
                  <from>
                    <xdr:col>4</xdr:col>
                    <xdr:colOff>0</xdr:colOff>
                    <xdr:row>19</xdr:row>
                    <xdr:rowOff>0</xdr:rowOff>
                  </from>
                  <to>
                    <xdr:col>4</xdr:col>
                    <xdr:colOff>762000</xdr:colOff>
                    <xdr:row>20</xdr:row>
                    <xdr:rowOff>0</xdr:rowOff>
                  </to>
                </anchor>
              </controlPr>
            </control>
          </mc:Choice>
        </mc:AlternateContent>
        <mc:AlternateContent xmlns:mc="http://schemas.openxmlformats.org/markup-compatibility/2006">
          <mc:Choice Requires="x14">
            <control shapeId="5228" r:id="rId68" name="Check Box 108">
              <controlPr locked="0" defaultSize="0" autoFill="0" autoLine="0" autoPict="0">
                <anchor moveWithCells="1">
                  <from>
                    <xdr:col>4</xdr:col>
                    <xdr:colOff>0</xdr:colOff>
                    <xdr:row>20</xdr:row>
                    <xdr:rowOff>0</xdr:rowOff>
                  </from>
                  <to>
                    <xdr:col>4</xdr:col>
                    <xdr:colOff>762000</xdr:colOff>
                    <xdr:row>21</xdr:row>
                    <xdr:rowOff>0</xdr:rowOff>
                  </to>
                </anchor>
              </controlPr>
            </control>
          </mc:Choice>
        </mc:AlternateContent>
        <mc:AlternateContent xmlns:mc="http://schemas.openxmlformats.org/markup-compatibility/2006">
          <mc:Choice Requires="x14">
            <control shapeId="5229" r:id="rId69" name="Check Box 109">
              <controlPr locked="0" defaultSize="0" autoFill="0" autoLine="0" autoPict="0">
                <anchor moveWithCells="1">
                  <from>
                    <xdr:col>4</xdr:col>
                    <xdr:colOff>0</xdr:colOff>
                    <xdr:row>21</xdr:row>
                    <xdr:rowOff>0</xdr:rowOff>
                  </from>
                  <to>
                    <xdr:col>4</xdr:col>
                    <xdr:colOff>762000</xdr:colOff>
                    <xdr:row>22</xdr:row>
                    <xdr:rowOff>0</xdr:rowOff>
                  </to>
                </anchor>
              </controlPr>
            </control>
          </mc:Choice>
        </mc:AlternateContent>
        <mc:AlternateContent xmlns:mc="http://schemas.openxmlformats.org/markup-compatibility/2006">
          <mc:Choice Requires="x14">
            <control shapeId="5230" r:id="rId70" name="Check Box 110">
              <controlPr defaultSize="0" autoFill="0" autoLine="0" autoPict="0">
                <anchor moveWithCells="1">
                  <from>
                    <xdr:col>4</xdr:col>
                    <xdr:colOff>19050</xdr:colOff>
                    <xdr:row>24</xdr:row>
                    <xdr:rowOff>0</xdr:rowOff>
                  </from>
                  <to>
                    <xdr:col>4</xdr:col>
                    <xdr:colOff>781050</xdr:colOff>
                    <xdr:row>25</xdr:row>
                    <xdr:rowOff>0</xdr:rowOff>
                  </to>
                </anchor>
              </controlPr>
            </control>
          </mc:Choice>
        </mc:AlternateContent>
        <mc:AlternateContent xmlns:mc="http://schemas.openxmlformats.org/markup-compatibility/2006">
          <mc:Choice Requires="x14">
            <control shapeId="5231" r:id="rId71" name="Check Box 111">
              <controlPr locked="0" defaultSize="0" autoFill="0" autoLine="0" autoPict="0">
                <anchor moveWithCells="1">
                  <from>
                    <xdr:col>4</xdr:col>
                    <xdr:colOff>9525</xdr:colOff>
                    <xdr:row>26</xdr:row>
                    <xdr:rowOff>0</xdr:rowOff>
                  </from>
                  <to>
                    <xdr:col>4</xdr:col>
                    <xdr:colOff>771525</xdr:colOff>
                    <xdr:row>26</xdr:row>
                    <xdr:rowOff>142875</xdr:rowOff>
                  </to>
                </anchor>
              </controlPr>
            </control>
          </mc:Choice>
        </mc:AlternateContent>
        <mc:AlternateContent xmlns:mc="http://schemas.openxmlformats.org/markup-compatibility/2006">
          <mc:Choice Requires="x14">
            <control shapeId="5232" r:id="rId72" name="Check Box 112">
              <controlPr locked="0" defaultSize="0" autoFill="0" autoLine="0" autoPict="0">
                <anchor moveWithCells="1">
                  <from>
                    <xdr:col>4</xdr:col>
                    <xdr:colOff>9525</xdr:colOff>
                    <xdr:row>27</xdr:row>
                    <xdr:rowOff>9525</xdr:rowOff>
                  </from>
                  <to>
                    <xdr:col>4</xdr:col>
                    <xdr:colOff>771525</xdr:colOff>
                    <xdr:row>28</xdr:row>
                    <xdr:rowOff>9525</xdr:rowOff>
                  </to>
                </anchor>
              </controlPr>
            </control>
          </mc:Choice>
        </mc:AlternateContent>
        <mc:AlternateContent xmlns:mc="http://schemas.openxmlformats.org/markup-compatibility/2006">
          <mc:Choice Requires="x14">
            <control shapeId="5233" r:id="rId73" name="Check Box 113">
              <controlPr locked="0" defaultSize="0" autoFill="0" autoLine="0" autoPict="0">
                <anchor moveWithCells="1">
                  <from>
                    <xdr:col>4</xdr:col>
                    <xdr:colOff>19050</xdr:colOff>
                    <xdr:row>28</xdr:row>
                    <xdr:rowOff>142875</xdr:rowOff>
                  </from>
                  <to>
                    <xdr:col>4</xdr:col>
                    <xdr:colOff>781050</xdr:colOff>
                    <xdr:row>29</xdr:row>
                    <xdr:rowOff>123825</xdr:rowOff>
                  </to>
                </anchor>
              </controlPr>
            </control>
          </mc:Choice>
        </mc:AlternateContent>
        <mc:AlternateContent xmlns:mc="http://schemas.openxmlformats.org/markup-compatibility/2006">
          <mc:Choice Requires="x14">
            <control shapeId="5234" r:id="rId74" name="Check Box 114">
              <controlPr defaultSize="0" autoFill="0" autoLine="0" autoPict="0">
                <anchor moveWithCells="1">
                  <from>
                    <xdr:col>4</xdr:col>
                    <xdr:colOff>19050</xdr:colOff>
                    <xdr:row>30</xdr:row>
                    <xdr:rowOff>0</xdr:rowOff>
                  </from>
                  <to>
                    <xdr:col>4</xdr:col>
                    <xdr:colOff>781050</xdr:colOff>
                    <xdr:row>31</xdr:row>
                    <xdr:rowOff>0</xdr:rowOff>
                  </to>
                </anchor>
              </controlPr>
            </control>
          </mc:Choice>
        </mc:AlternateContent>
        <mc:AlternateContent xmlns:mc="http://schemas.openxmlformats.org/markup-compatibility/2006">
          <mc:Choice Requires="x14">
            <control shapeId="5235" r:id="rId75" name="Check Box 115">
              <controlPr locked="0" defaultSize="0" autoFill="0" autoLine="0" autoPict="0">
                <anchor moveWithCells="1">
                  <from>
                    <xdr:col>4</xdr:col>
                    <xdr:colOff>9525</xdr:colOff>
                    <xdr:row>32</xdr:row>
                    <xdr:rowOff>0</xdr:rowOff>
                  </from>
                  <to>
                    <xdr:col>4</xdr:col>
                    <xdr:colOff>771525</xdr:colOff>
                    <xdr:row>32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Z69"/>
  <sheetViews>
    <sheetView showGridLines="0" showRowColHeaders="0" zoomScaleNormal="100" workbookViewId="0">
      <selection activeCell="F6" sqref="F6"/>
    </sheetView>
  </sheetViews>
  <sheetFormatPr defaultColWidth="8.7109375" defaultRowHeight="15"/>
  <cols>
    <col min="1" max="1" width="1.42578125" style="1" customWidth="1"/>
    <col min="2" max="2" width="3.28515625" style="1" customWidth="1"/>
    <col min="3" max="3" width="13.5703125" style="1" customWidth="1"/>
    <col min="4" max="4" width="60.42578125" style="1" customWidth="1"/>
    <col min="5" max="5" width="54.5703125" style="1" customWidth="1"/>
    <col min="6" max="6" width="6" style="1" customWidth="1"/>
    <col min="7" max="7" width="9.7109375" style="1" customWidth="1"/>
    <col min="8" max="8" width="5.85546875" style="1" customWidth="1"/>
    <col min="9" max="9" width="6.85546875" style="1" customWidth="1"/>
    <col min="10" max="10" width="1.85546875" style="153" customWidth="1"/>
    <col min="11" max="11" width="5.85546875" style="1" customWidth="1"/>
    <col min="12" max="12" width="6.140625" style="1" customWidth="1"/>
    <col min="13" max="13" width="3.7109375" style="1" customWidth="1"/>
    <col min="14" max="14" width="6" style="1" hidden="1" customWidth="1"/>
    <col min="15" max="15" width="6.85546875" style="1" hidden="1" customWidth="1"/>
    <col min="16" max="16" width="7.7109375" style="1" hidden="1" customWidth="1"/>
    <col min="17" max="17" width="7.140625" style="1" hidden="1" customWidth="1"/>
    <col min="18" max="18" width="6.85546875" style="1" hidden="1" customWidth="1"/>
    <col min="19" max="19" width="8.7109375" style="1" hidden="1" customWidth="1"/>
    <col min="20" max="20" width="8.7109375" style="1" customWidth="1"/>
    <col min="21" max="16384" width="8.7109375" style="1"/>
  </cols>
  <sheetData>
    <row r="1" spans="1:26" ht="6" customHeight="1" thickBot="1">
      <c r="A1" s="4"/>
      <c r="B1" s="4"/>
      <c r="C1" s="4"/>
      <c r="D1" s="4"/>
      <c r="E1" s="4"/>
      <c r="F1" s="4"/>
      <c r="G1" s="4"/>
      <c r="H1" s="4"/>
      <c r="I1" s="4"/>
      <c r="J1" s="148"/>
      <c r="K1" s="4"/>
      <c r="L1" s="4"/>
      <c r="M1" s="4"/>
      <c r="N1" s="4"/>
      <c r="O1" s="4"/>
      <c r="P1" s="4"/>
      <c r="Q1" s="4"/>
      <c r="R1" s="4"/>
      <c r="S1" s="4"/>
      <c r="T1" s="4"/>
      <c r="U1" s="4"/>
      <c r="V1" s="4"/>
      <c r="W1" s="4"/>
      <c r="X1" s="4"/>
      <c r="Y1" s="4"/>
      <c r="Z1" s="4"/>
    </row>
    <row r="2" spans="1:26" ht="12.95" customHeight="1" thickBot="1">
      <c r="A2" s="4"/>
      <c r="B2" s="938" t="s">
        <v>73</v>
      </c>
      <c r="C2" s="939"/>
      <c r="D2" s="939"/>
      <c r="E2" s="939"/>
      <c r="F2" s="391" t="s">
        <v>74</v>
      </c>
      <c r="G2" s="389"/>
      <c r="H2" s="390" t="s">
        <v>75</v>
      </c>
      <c r="I2" s="392"/>
      <c r="J2" s="156"/>
      <c r="K2" s="263"/>
      <c r="L2" s="264"/>
      <c r="M2" s="88"/>
      <c r="N2" s="6" t="s">
        <v>52</v>
      </c>
      <c r="O2" s="90"/>
      <c r="P2" s="4" t="s">
        <v>76</v>
      </c>
      <c r="Q2" s="664"/>
      <c r="R2" s="4" t="s">
        <v>54</v>
      </c>
      <c r="S2" s="4"/>
      <c r="T2" s="4"/>
      <c r="U2" s="4"/>
      <c r="V2" s="4"/>
      <c r="W2" s="4"/>
      <c r="X2" s="4"/>
      <c r="Y2" s="4"/>
      <c r="Z2" s="4"/>
    </row>
    <row r="3" spans="1:26" ht="12.95" customHeight="1" thickBot="1">
      <c r="A3" s="4"/>
      <c r="B3" s="914" t="s">
        <v>77</v>
      </c>
      <c r="C3" s="265" t="s">
        <v>78</v>
      </c>
      <c r="D3" s="266" t="s">
        <v>79</v>
      </c>
      <c r="E3" s="267" t="s">
        <v>80</v>
      </c>
      <c r="F3" s="268" t="s">
        <v>81</v>
      </c>
      <c r="G3" s="269"/>
      <c r="H3" s="269"/>
      <c r="I3" s="270"/>
      <c r="J3" s="156"/>
      <c r="K3" s="271" t="s">
        <v>54</v>
      </c>
      <c r="L3" s="272"/>
      <c r="M3" s="88"/>
      <c r="N3" s="6"/>
      <c r="O3" s="91"/>
      <c r="Q3" s="93"/>
      <c r="T3" s="4"/>
      <c r="U3" s="4"/>
      <c r="V3" s="4"/>
      <c r="W3" s="4"/>
      <c r="X3" s="4"/>
      <c r="Y3" s="4"/>
      <c r="Z3" s="4"/>
    </row>
    <row r="4" spans="1:26" ht="12.95" customHeight="1">
      <c r="A4" s="4"/>
      <c r="B4" s="915"/>
      <c r="C4" s="273" t="s">
        <v>77</v>
      </c>
      <c r="D4" s="912" t="s">
        <v>82</v>
      </c>
      <c r="E4" s="919" t="s">
        <v>83</v>
      </c>
      <c r="F4" s="908" t="s">
        <v>84</v>
      </c>
      <c r="G4" s="908"/>
      <c r="H4" s="908"/>
      <c r="I4" s="909"/>
      <c r="J4" s="274"/>
      <c r="K4" s="275"/>
      <c r="L4" s="276"/>
      <c r="M4" s="4"/>
      <c r="N4" s="7"/>
      <c r="O4" s="92"/>
      <c r="Q4" s="93"/>
      <c r="T4" s="4"/>
      <c r="U4" s="4"/>
      <c r="V4" s="4"/>
      <c r="W4" s="4"/>
      <c r="X4" s="4"/>
      <c r="Y4" s="4"/>
      <c r="Z4" s="4"/>
    </row>
    <row r="5" spans="1:26" ht="12.95" customHeight="1">
      <c r="A5" s="4"/>
      <c r="B5" s="915"/>
      <c r="C5" s="277" t="s">
        <v>85</v>
      </c>
      <c r="D5" s="913"/>
      <c r="E5" s="877"/>
      <c r="F5" s="910" t="s">
        <v>86</v>
      </c>
      <c r="G5" s="910"/>
      <c r="H5" s="910"/>
      <c r="I5" s="911"/>
      <c r="J5" s="274"/>
      <c r="K5" s="106"/>
      <c r="L5" s="107"/>
      <c r="M5" s="4"/>
      <c r="N5" s="7"/>
      <c r="O5" s="92"/>
      <c r="P5" s="261"/>
      <c r="Q5" s="262"/>
      <c r="R5" s="261"/>
      <c r="S5" s="261"/>
      <c r="T5" s="4"/>
      <c r="U5" s="4"/>
      <c r="V5" s="4"/>
      <c r="W5" s="4"/>
      <c r="X5" s="4"/>
      <c r="Y5" s="4"/>
      <c r="Z5" s="4"/>
    </row>
    <row r="6" spans="1:26" ht="12.95" customHeight="1" thickBot="1">
      <c r="A6" s="4"/>
      <c r="B6" s="916"/>
      <c r="C6" s="278"/>
      <c r="D6" s="920" t="s">
        <v>87</v>
      </c>
      <c r="E6" s="921"/>
      <c r="F6" s="329"/>
      <c r="G6" s="330"/>
      <c r="H6" s="331"/>
      <c r="I6" s="332"/>
      <c r="J6" s="157"/>
      <c r="K6" s="333"/>
      <c r="L6" s="334"/>
      <c r="M6" s="7"/>
      <c r="N6" s="7" t="b">
        <v>0</v>
      </c>
      <c r="O6" s="92" t="b">
        <v>0</v>
      </c>
      <c r="P6" s="261" t="b">
        <v>0</v>
      </c>
      <c r="Q6" s="262" t="b">
        <v>0</v>
      </c>
      <c r="R6" s="261" t="b">
        <v>0</v>
      </c>
      <c r="S6" s="261" t="b">
        <v>0</v>
      </c>
      <c r="T6" s="4"/>
      <c r="U6" s="4"/>
      <c r="V6" s="4"/>
      <c r="W6" s="4"/>
      <c r="X6" s="4"/>
      <c r="Y6" s="4"/>
      <c r="Z6" s="4"/>
    </row>
    <row r="7" spans="1:26" ht="12.95" customHeight="1">
      <c r="A7" s="4"/>
      <c r="B7" s="922" t="s">
        <v>88</v>
      </c>
      <c r="C7" s="926" t="s">
        <v>89</v>
      </c>
      <c r="D7" s="279" t="s">
        <v>90</v>
      </c>
      <c r="E7" s="280" t="s">
        <v>91</v>
      </c>
      <c r="F7" s="281" t="s">
        <v>92</v>
      </c>
      <c r="G7" s="282"/>
      <c r="H7" s="282"/>
      <c r="I7" s="107"/>
      <c r="J7" s="148"/>
      <c r="K7" s="106"/>
      <c r="L7" s="107"/>
      <c r="M7" s="4"/>
      <c r="N7" s="7"/>
      <c r="O7" s="92"/>
      <c r="P7" s="261"/>
      <c r="Q7" s="262"/>
      <c r="R7" s="261"/>
      <c r="S7" s="261"/>
      <c r="T7" s="4"/>
      <c r="U7" s="4"/>
      <c r="V7" s="4"/>
      <c r="W7" s="4"/>
      <c r="X7" s="4"/>
      <c r="Y7" s="4"/>
      <c r="Z7" s="4"/>
    </row>
    <row r="8" spans="1:26" ht="12.95" customHeight="1">
      <c r="A8" s="4"/>
      <c r="B8" s="922"/>
      <c r="C8" s="927"/>
      <c r="D8" s="931" t="s">
        <v>93</v>
      </c>
      <c r="E8" s="932"/>
      <c r="F8" s="817" t="s">
        <v>94</v>
      </c>
      <c r="G8" s="818"/>
      <c r="H8" s="818"/>
      <c r="I8" s="819"/>
      <c r="J8" s="156"/>
      <c r="K8" s="283"/>
      <c r="L8" s="284"/>
      <c r="M8" s="4"/>
      <c r="N8" s="7"/>
      <c r="O8" s="92"/>
      <c r="P8" s="261"/>
      <c r="Q8" s="262"/>
      <c r="R8" s="261"/>
      <c r="S8" s="261"/>
      <c r="T8" s="4"/>
      <c r="U8" s="4"/>
      <c r="V8" s="4"/>
      <c r="W8" s="4"/>
      <c r="X8" s="4"/>
      <c r="Y8" s="4"/>
      <c r="Z8" s="4"/>
    </row>
    <row r="9" spans="1:26" ht="12.95" customHeight="1">
      <c r="A9" s="4"/>
      <c r="B9" s="922"/>
      <c r="C9" s="285" t="s">
        <v>95</v>
      </c>
      <c r="D9" s="286" t="s">
        <v>96</v>
      </c>
      <c r="E9" s="287" t="s">
        <v>97</v>
      </c>
      <c r="F9" s="917" t="s">
        <v>98</v>
      </c>
      <c r="G9" s="917"/>
      <c r="H9" s="917"/>
      <c r="I9" s="918"/>
      <c r="J9" s="288"/>
      <c r="K9" s="289"/>
      <c r="L9" s="290"/>
      <c r="M9" s="4"/>
      <c r="N9" s="7"/>
      <c r="O9" s="92"/>
      <c r="P9" s="261"/>
      <c r="Q9" s="262"/>
      <c r="R9" s="261"/>
      <c r="S9" s="261"/>
      <c r="T9" s="4"/>
      <c r="U9" s="4"/>
      <c r="V9" s="4"/>
      <c r="W9" s="4"/>
      <c r="X9" s="4"/>
      <c r="Y9" s="4"/>
      <c r="Z9" s="4"/>
    </row>
    <row r="10" spans="1:26" ht="12.95" customHeight="1">
      <c r="A10" s="4"/>
      <c r="B10" s="922"/>
      <c r="C10" s="291"/>
      <c r="D10" s="894" t="s">
        <v>99</v>
      </c>
      <c r="E10" s="895"/>
      <c r="F10" s="335"/>
      <c r="G10" s="336"/>
      <c r="H10" s="337"/>
      <c r="I10" s="338"/>
      <c r="J10" s="157"/>
      <c r="K10" s="339"/>
      <c r="L10" s="340"/>
      <c r="M10" s="7"/>
      <c r="N10" s="7" t="b">
        <v>0</v>
      </c>
      <c r="O10" s="92" t="b">
        <v>0</v>
      </c>
      <c r="P10" s="261" t="b">
        <v>0</v>
      </c>
      <c r="Q10" s="262" t="b">
        <v>0</v>
      </c>
      <c r="R10" s="261" t="b">
        <v>0</v>
      </c>
      <c r="S10" s="261" t="b">
        <v>0</v>
      </c>
      <c r="T10" s="4"/>
      <c r="U10" s="4"/>
      <c r="V10" s="4"/>
      <c r="W10" s="4"/>
      <c r="X10" s="4"/>
      <c r="Y10" s="4"/>
      <c r="Z10" s="4"/>
    </row>
    <row r="11" spans="1:26" ht="12.75" customHeight="1">
      <c r="A11" s="4"/>
      <c r="B11" s="922"/>
      <c r="C11" s="928" t="s">
        <v>100</v>
      </c>
      <c r="D11" s="940" t="s">
        <v>101</v>
      </c>
      <c r="E11" s="287" t="s">
        <v>102</v>
      </c>
      <c r="F11" s="934" t="s">
        <v>103</v>
      </c>
      <c r="G11" s="934"/>
      <c r="H11" s="934"/>
      <c r="I11" s="935"/>
      <c r="J11" s="288"/>
      <c r="K11" s="104"/>
      <c r="L11" s="105"/>
      <c r="M11" s="4"/>
      <c r="N11" s="7"/>
      <c r="O11" s="92"/>
      <c r="P11" s="261"/>
      <c r="Q11" s="262"/>
      <c r="R11" s="261"/>
      <c r="S11" s="261"/>
      <c r="T11" s="4"/>
      <c r="U11" s="4"/>
      <c r="V11" s="4"/>
      <c r="W11" s="4"/>
      <c r="X11" s="4"/>
      <c r="Y11" s="4"/>
      <c r="Z11" s="4"/>
    </row>
    <row r="12" spans="1:26" ht="12.95" customHeight="1">
      <c r="A12" s="4"/>
      <c r="B12" s="922"/>
      <c r="C12" s="924"/>
      <c r="D12" s="941"/>
      <c r="E12" s="103" t="s">
        <v>104</v>
      </c>
      <c r="F12" s="936" t="s">
        <v>105</v>
      </c>
      <c r="G12" s="936"/>
      <c r="H12" s="936"/>
      <c r="I12" s="937"/>
      <c r="J12" s="288"/>
      <c r="K12" s="104"/>
      <c r="L12" s="105"/>
      <c r="M12" s="4"/>
      <c r="N12" s="7"/>
      <c r="O12" s="92"/>
      <c r="P12" s="261"/>
      <c r="Q12" s="262"/>
      <c r="R12" s="261"/>
      <c r="S12" s="261"/>
      <c r="T12" s="4"/>
      <c r="U12" s="4"/>
      <c r="V12" s="4"/>
      <c r="W12" s="4"/>
      <c r="X12" s="4"/>
      <c r="Y12" s="4"/>
      <c r="Z12" s="4"/>
    </row>
    <row r="13" spans="1:26" ht="12.95" customHeight="1">
      <c r="A13" s="4"/>
      <c r="B13" s="922"/>
      <c r="C13" s="292"/>
      <c r="D13" s="892" t="s">
        <v>106</v>
      </c>
      <c r="E13" s="893"/>
      <c r="F13" s="341"/>
      <c r="G13" s="336"/>
      <c r="H13" s="342"/>
      <c r="I13" s="343"/>
      <c r="J13" s="157"/>
      <c r="K13" s="108"/>
      <c r="L13" s="109"/>
      <c r="M13" s="7"/>
      <c r="N13" s="7" t="b">
        <v>0</v>
      </c>
      <c r="O13" s="92" t="b">
        <v>0</v>
      </c>
      <c r="P13" s="261" t="b">
        <v>0</v>
      </c>
      <c r="Q13" s="262" t="b">
        <v>0</v>
      </c>
      <c r="R13" s="261" t="b">
        <v>0</v>
      </c>
      <c r="S13" s="261" t="b">
        <v>0</v>
      </c>
      <c r="T13" s="4"/>
      <c r="U13" s="4"/>
      <c r="V13" s="4"/>
      <c r="W13" s="4"/>
      <c r="X13" s="4"/>
      <c r="Y13" s="4"/>
      <c r="Z13" s="4"/>
    </row>
    <row r="14" spans="1:26" ht="12.95" customHeight="1">
      <c r="A14" s="4"/>
      <c r="B14" s="922"/>
      <c r="C14" s="291"/>
      <c r="D14" s="855" t="s">
        <v>107</v>
      </c>
      <c r="E14" s="856"/>
      <c r="F14" s="335"/>
      <c r="G14" s="336"/>
      <c r="H14" s="344"/>
      <c r="I14" s="345"/>
      <c r="J14" s="157"/>
      <c r="K14" s="339"/>
      <c r="L14" s="340"/>
      <c r="M14" s="7"/>
      <c r="N14" s="7" t="b">
        <v>0</v>
      </c>
      <c r="O14" s="92" t="b">
        <v>0</v>
      </c>
      <c r="P14" s="261" t="b">
        <v>0</v>
      </c>
      <c r="Q14" s="262" t="b">
        <v>0</v>
      </c>
      <c r="R14" s="261" t="b">
        <v>0</v>
      </c>
      <c r="S14" s="261" t="b">
        <v>0</v>
      </c>
      <c r="T14" s="4"/>
      <c r="U14" s="4"/>
      <c r="V14" s="4"/>
      <c r="W14" s="4"/>
      <c r="X14" s="4"/>
      <c r="Y14" s="4"/>
      <c r="Z14" s="4"/>
    </row>
    <row r="15" spans="1:26" ht="12.95" customHeight="1">
      <c r="A15" s="4"/>
      <c r="B15" s="922"/>
      <c r="C15" s="292" t="s">
        <v>108</v>
      </c>
      <c r="D15" s="293" t="s">
        <v>109</v>
      </c>
      <c r="E15" s="103" t="s">
        <v>110</v>
      </c>
      <c r="F15" s="294" t="s">
        <v>111</v>
      </c>
      <c r="G15" s="295"/>
      <c r="H15" s="295"/>
      <c r="I15" s="296"/>
      <c r="J15" s="156"/>
      <c r="K15" s="289"/>
      <c r="L15" s="290"/>
      <c r="M15" s="4"/>
      <c r="N15" s="7"/>
      <c r="O15" s="92"/>
      <c r="P15" s="261"/>
      <c r="Q15" s="262"/>
      <c r="R15" s="261"/>
      <c r="S15" s="261"/>
      <c r="T15" s="4"/>
      <c r="U15" s="4"/>
      <c r="V15" s="4"/>
      <c r="W15" s="4"/>
      <c r="X15" s="4"/>
      <c r="Y15" s="4"/>
      <c r="Z15" s="4"/>
    </row>
    <row r="16" spans="1:26" ht="12.95" customHeight="1">
      <c r="A16" s="4"/>
      <c r="B16" s="922"/>
      <c r="C16" s="291"/>
      <c r="D16" s="894" t="s">
        <v>112</v>
      </c>
      <c r="E16" s="895"/>
      <c r="F16" s="297" t="s">
        <v>94</v>
      </c>
      <c r="G16" s="298"/>
      <c r="H16" s="298"/>
      <c r="I16" s="299"/>
      <c r="J16" s="148"/>
      <c r="K16" s="300"/>
      <c r="L16" s="299"/>
      <c r="M16" s="4"/>
      <c r="N16" s="7"/>
      <c r="O16" s="92"/>
      <c r="P16" s="261"/>
      <c r="Q16" s="262"/>
      <c r="R16" s="261"/>
      <c r="S16" s="261"/>
      <c r="T16" s="4"/>
      <c r="U16" s="4"/>
      <c r="V16" s="4"/>
      <c r="W16" s="4"/>
      <c r="X16" s="4"/>
      <c r="Y16" s="4"/>
      <c r="Z16" s="4"/>
    </row>
    <row r="17" spans="1:26" ht="12.95" customHeight="1">
      <c r="A17" s="4"/>
      <c r="B17" s="922"/>
      <c r="C17" s="928" t="s">
        <v>113</v>
      </c>
      <c r="D17" s="293" t="s">
        <v>114</v>
      </c>
      <c r="E17" s="103" t="s">
        <v>115</v>
      </c>
      <c r="F17" s="955" t="s">
        <v>116</v>
      </c>
      <c r="G17" s="936"/>
      <c r="H17" s="936"/>
      <c r="I17" s="937"/>
      <c r="J17" s="288"/>
      <c r="K17" s="106"/>
      <c r="L17" s="107"/>
      <c r="M17" s="4"/>
      <c r="N17" s="7"/>
      <c r="O17" s="92"/>
      <c r="P17" s="261"/>
      <c r="Q17" s="262"/>
      <c r="R17" s="261"/>
      <c r="S17" s="261"/>
      <c r="T17" s="4"/>
      <c r="U17" s="4"/>
      <c r="V17" s="4"/>
      <c r="W17" s="4"/>
      <c r="X17" s="4"/>
      <c r="Y17" s="4"/>
      <c r="Z17" s="4"/>
    </row>
    <row r="18" spans="1:26" ht="12.95" customHeight="1">
      <c r="A18" s="4"/>
      <c r="B18" s="922"/>
      <c r="C18" s="929"/>
      <c r="D18" s="892" t="s">
        <v>117</v>
      </c>
      <c r="E18" s="893"/>
      <c r="F18" s="253"/>
      <c r="G18" s="346"/>
      <c r="H18" s="342"/>
      <c r="I18" s="343"/>
      <c r="J18" s="157"/>
      <c r="K18" s="108"/>
      <c r="L18" s="109"/>
      <c r="M18" s="7"/>
      <c r="N18" s="7" t="b">
        <v>0</v>
      </c>
      <c r="O18" s="92" t="b">
        <v>0</v>
      </c>
      <c r="P18" s="261" t="b">
        <v>0</v>
      </c>
      <c r="Q18" s="262" t="b">
        <v>0</v>
      </c>
      <c r="R18" s="261" t="b">
        <v>0</v>
      </c>
      <c r="S18" s="261" t="b">
        <v>0</v>
      </c>
      <c r="T18" s="4"/>
      <c r="U18" s="4"/>
      <c r="V18" s="4"/>
      <c r="W18" s="4"/>
      <c r="X18" s="4"/>
      <c r="Y18" s="4"/>
      <c r="Z18" s="4"/>
    </row>
    <row r="19" spans="1:26" ht="12.75" customHeight="1">
      <c r="A19" s="4"/>
      <c r="B19" s="922"/>
      <c r="C19" s="930" t="s">
        <v>118</v>
      </c>
      <c r="D19" s="940" t="s">
        <v>119</v>
      </c>
      <c r="E19" s="897" t="s">
        <v>120</v>
      </c>
      <c r="F19" s="899" t="s">
        <v>121</v>
      </c>
      <c r="G19" s="900"/>
      <c r="H19" s="900"/>
      <c r="I19" s="901"/>
      <c r="J19" s="301"/>
      <c r="K19" s="104"/>
      <c r="L19" s="105"/>
      <c r="M19" s="4"/>
      <c r="N19" s="7"/>
      <c r="O19" s="92"/>
      <c r="P19" s="261"/>
      <c r="Q19" s="262"/>
      <c r="R19" s="261"/>
      <c r="S19" s="261"/>
      <c r="T19" s="4"/>
      <c r="U19" s="4"/>
      <c r="V19" s="4"/>
      <c r="W19" s="4"/>
      <c r="X19" s="4"/>
      <c r="Y19" s="4"/>
      <c r="Z19" s="4"/>
    </row>
    <row r="20" spans="1:26" ht="12.95" customHeight="1">
      <c r="A20" s="4"/>
      <c r="B20" s="922"/>
      <c r="C20" s="857"/>
      <c r="D20" s="958"/>
      <c r="E20" s="898"/>
      <c r="F20" s="955" t="s">
        <v>122</v>
      </c>
      <c r="G20" s="936"/>
      <c r="H20" s="936"/>
      <c r="I20" s="937"/>
      <c r="J20" s="288"/>
      <c r="K20" s="104"/>
      <c r="L20" s="105"/>
      <c r="M20" s="4"/>
      <c r="N20" s="7"/>
      <c r="O20" s="92"/>
      <c r="P20" s="261"/>
      <c r="Q20" s="262"/>
      <c r="R20" s="261"/>
      <c r="S20" s="261"/>
      <c r="T20" s="4"/>
      <c r="U20" s="4"/>
      <c r="V20" s="4"/>
      <c r="W20" s="4"/>
      <c r="X20" s="4"/>
      <c r="Y20" s="4"/>
      <c r="Z20" s="4"/>
    </row>
    <row r="21" spans="1:26" ht="12.95" customHeight="1">
      <c r="A21" s="4"/>
      <c r="B21" s="922"/>
      <c r="C21" s="857"/>
      <c r="D21" s="855" t="s">
        <v>123</v>
      </c>
      <c r="E21" s="856"/>
      <c r="F21" s="347"/>
      <c r="G21" s="348"/>
      <c r="H21" s="349"/>
      <c r="I21" s="350"/>
      <c r="J21" s="351"/>
      <c r="K21" s="108"/>
      <c r="L21" s="109"/>
      <c r="M21" s="7"/>
      <c r="N21" s="7" t="b">
        <v>0</v>
      </c>
      <c r="O21" s="92" t="b">
        <v>0</v>
      </c>
      <c r="P21" s="261" t="b">
        <v>0</v>
      </c>
      <c r="Q21" s="262" t="b">
        <v>0</v>
      </c>
      <c r="R21" s="261" t="b">
        <v>0</v>
      </c>
      <c r="S21" s="261" t="b">
        <v>0</v>
      </c>
      <c r="T21" s="4"/>
      <c r="U21" s="4"/>
      <c r="V21" s="4"/>
      <c r="W21" s="4"/>
      <c r="X21" s="4"/>
      <c r="Y21" s="4"/>
      <c r="Z21" s="4"/>
    </row>
    <row r="22" spans="1:26" ht="12.95" customHeight="1">
      <c r="A22" s="4"/>
      <c r="B22" s="922"/>
      <c r="C22" s="292"/>
      <c r="D22" s="956" t="s">
        <v>124</v>
      </c>
      <c r="E22" s="957"/>
      <c r="F22" s="817" t="s">
        <v>94</v>
      </c>
      <c r="G22" s="818"/>
      <c r="H22" s="818"/>
      <c r="I22" s="819"/>
      <c r="J22" s="156"/>
      <c r="K22" s="300"/>
      <c r="L22" s="299"/>
      <c r="M22" s="4"/>
      <c r="N22" s="7"/>
      <c r="O22" s="92"/>
      <c r="P22" s="261"/>
      <c r="Q22" s="262"/>
      <c r="R22" s="261"/>
      <c r="S22" s="261"/>
      <c r="T22" s="4"/>
      <c r="U22" s="4"/>
      <c r="V22" s="4"/>
      <c r="W22" s="4"/>
      <c r="X22" s="4"/>
      <c r="Y22" s="4"/>
      <c r="Z22" s="4"/>
    </row>
    <row r="23" spans="1:26" ht="12.95" customHeight="1">
      <c r="A23" s="4"/>
      <c r="B23" s="922"/>
      <c r="C23" s="928" t="s">
        <v>125</v>
      </c>
      <c r="D23" s="302" t="s">
        <v>126</v>
      </c>
      <c r="E23" s="303" t="s">
        <v>127</v>
      </c>
      <c r="F23" s="835" t="s">
        <v>128</v>
      </c>
      <c r="G23" s="836"/>
      <c r="H23" s="836"/>
      <c r="I23" s="837"/>
      <c r="J23" s="274"/>
      <c r="K23" s="289"/>
      <c r="L23" s="290"/>
      <c r="M23" s="4"/>
      <c r="N23" s="7"/>
      <c r="O23" s="92"/>
      <c r="P23" s="261"/>
      <c r="Q23" s="262"/>
      <c r="R23" s="261"/>
      <c r="S23" s="261"/>
      <c r="T23" s="4"/>
      <c r="U23" s="4"/>
      <c r="V23" s="4"/>
      <c r="W23" s="4"/>
      <c r="X23" s="4"/>
      <c r="Y23" s="4"/>
      <c r="Z23" s="4"/>
    </row>
    <row r="24" spans="1:26" ht="12.95" customHeight="1">
      <c r="A24" s="4"/>
      <c r="B24" s="922"/>
      <c r="C24" s="929"/>
      <c r="D24" s="894" t="s">
        <v>129</v>
      </c>
      <c r="E24" s="896"/>
      <c r="F24" s="817" t="s">
        <v>94</v>
      </c>
      <c r="G24" s="818"/>
      <c r="H24" s="818"/>
      <c r="I24" s="819"/>
      <c r="J24" s="156"/>
      <c r="K24" s="304"/>
      <c r="L24" s="305"/>
      <c r="M24" s="4"/>
      <c r="N24" s="7"/>
      <c r="O24" s="92"/>
      <c r="P24" s="261"/>
      <c r="Q24" s="262"/>
      <c r="R24" s="261"/>
      <c r="S24" s="261"/>
      <c r="T24" s="4"/>
      <c r="U24" s="4"/>
      <c r="V24" s="4"/>
      <c r="W24" s="4"/>
      <c r="X24" s="4"/>
      <c r="Y24" s="4"/>
      <c r="Z24" s="4"/>
    </row>
    <row r="25" spans="1:26" ht="12.95" customHeight="1">
      <c r="A25" s="4"/>
      <c r="B25" s="922"/>
      <c r="C25" s="933" t="s">
        <v>130</v>
      </c>
      <c r="D25" s="881" t="s">
        <v>131</v>
      </c>
      <c r="E25" s="902" t="s">
        <v>132</v>
      </c>
      <c r="F25" s="838" t="s">
        <v>133</v>
      </c>
      <c r="G25" s="839"/>
      <c r="H25" s="839"/>
      <c r="I25" s="840"/>
      <c r="J25" s="274"/>
      <c r="K25" s="306"/>
      <c r="L25" s="307"/>
      <c r="M25" s="4"/>
      <c r="N25" s="7"/>
      <c r="O25" s="92"/>
      <c r="P25" s="261"/>
      <c r="Q25" s="262"/>
      <c r="R25" s="261"/>
      <c r="S25" s="261"/>
      <c r="T25" s="4"/>
      <c r="U25" s="4"/>
      <c r="V25" s="4"/>
      <c r="W25" s="4"/>
      <c r="X25" s="4"/>
      <c r="Y25" s="4"/>
      <c r="Z25" s="4"/>
    </row>
    <row r="26" spans="1:26" ht="12.95" customHeight="1">
      <c r="A26" s="4"/>
      <c r="B26" s="922"/>
      <c r="C26" s="926"/>
      <c r="D26" s="859"/>
      <c r="E26" s="903"/>
      <c r="F26" s="841"/>
      <c r="G26" s="842"/>
      <c r="H26" s="842"/>
      <c r="I26" s="843"/>
      <c r="J26" s="274"/>
      <c r="K26" s="308"/>
      <c r="L26" s="309"/>
      <c r="M26" s="4"/>
      <c r="N26" s="7"/>
      <c r="O26" s="92"/>
      <c r="P26" s="261"/>
      <c r="Q26" s="262"/>
      <c r="R26" s="261"/>
      <c r="S26" s="261"/>
      <c r="T26" s="4"/>
      <c r="U26" s="4"/>
      <c r="V26" s="4"/>
      <c r="W26" s="4"/>
      <c r="X26" s="4"/>
      <c r="Y26" s="4"/>
      <c r="Z26" s="4"/>
    </row>
    <row r="27" spans="1:26" ht="12.95" customHeight="1">
      <c r="A27" s="4"/>
      <c r="B27" s="922"/>
      <c r="C27" s="924" t="s">
        <v>134</v>
      </c>
      <c r="D27" s="310" t="s">
        <v>135</v>
      </c>
      <c r="E27" s="311" t="s">
        <v>136</v>
      </c>
      <c r="F27" s="312" t="s">
        <v>137</v>
      </c>
      <c r="G27" s="313"/>
      <c r="H27" s="313"/>
      <c r="I27" s="314"/>
      <c r="J27" s="156"/>
      <c r="K27" s="289"/>
      <c r="L27" s="290"/>
      <c r="M27" s="4"/>
      <c r="N27" s="7"/>
      <c r="O27" s="92"/>
      <c r="P27" s="261"/>
      <c r="Q27" s="262"/>
      <c r="R27" s="261"/>
      <c r="S27" s="261"/>
      <c r="T27" s="4"/>
      <c r="U27" s="4"/>
      <c r="V27" s="4"/>
      <c r="W27" s="4"/>
      <c r="X27" s="4"/>
      <c r="Y27" s="4"/>
      <c r="Z27" s="4"/>
    </row>
    <row r="28" spans="1:26" ht="12.95" customHeight="1" thickBot="1">
      <c r="A28" s="4"/>
      <c r="B28" s="923"/>
      <c r="C28" s="925"/>
      <c r="D28" s="906" t="s">
        <v>138</v>
      </c>
      <c r="E28" s="907"/>
      <c r="F28" s="88" t="s">
        <v>94</v>
      </c>
      <c r="G28" s="4"/>
      <c r="H28" s="4"/>
      <c r="I28" s="284"/>
      <c r="J28" s="148"/>
      <c r="K28" s="315"/>
      <c r="L28" s="316"/>
      <c r="M28" s="4"/>
      <c r="N28" s="7" t="b">
        <v>1</v>
      </c>
      <c r="O28" s="92" t="b">
        <v>0</v>
      </c>
      <c r="P28" s="261" t="b">
        <v>0</v>
      </c>
      <c r="Q28" s="262" t="b">
        <v>0</v>
      </c>
      <c r="R28" s="261" t="b">
        <v>0</v>
      </c>
      <c r="S28" s="261" t="b">
        <v>0</v>
      </c>
      <c r="T28" s="4"/>
      <c r="U28" s="4"/>
      <c r="V28" s="4"/>
      <c r="W28" s="4"/>
      <c r="X28" s="4"/>
      <c r="Y28" s="4"/>
      <c r="Z28" s="4"/>
    </row>
    <row r="29" spans="1:26" ht="12.95" customHeight="1">
      <c r="A29" s="4"/>
      <c r="B29" s="872" t="s">
        <v>139</v>
      </c>
      <c r="C29" s="317" t="s">
        <v>140</v>
      </c>
      <c r="D29" s="318" t="s">
        <v>141</v>
      </c>
      <c r="E29" s="319" t="s">
        <v>142</v>
      </c>
      <c r="F29" s="844" t="s">
        <v>143</v>
      </c>
      <c r="G29" s="844"/>
      <c r="H29" s="844"/>
      <c r="I29" s="845"/>
      <c r="J29" s="156"/>
      <c r="K29" s="320"/>
      <c r="L29" s="321"/>
      <c r="M29" s="4"/>
      <c r="N29" s="7"/>
      <c r="O29" s="92"/>
      <c r="P29" s="261"/>
      <c r="Q29" s="262"/>
      <c r="R29" s="261"/>
      <c r="S29" s="261"/>
      <c r="T29" s="4"/>
      <c r="U29" s="4"/>
      <c r="V29" s="4"/>
      <c r="W29" s="4"/>
      <c r="X29" s="4"/>
      <c r="Y29" s="4"/>
      <c r="Z29" s="4"/>
    </row>
    <row r="30" spans="1:26" ht="12.95" customHeight="1">
      <c r="A30" s="4"/>
      <c r="B30" s="873"/>
      <c r="C30" s="878" t="s">
        <v>144</v>
      </c>
      <c r="D30" s="858" t="s">
        <v>145</v>
      </c>
      <c r="E30" s="876" t="s">
        <v>146</v>
      </c>
      <c r="F30" s="322" t="s">
        <v>147</v>
      </c>
      <c r="G30" s="322"/>
      <c r="H30" s="322"/>
      <c r="I30" s="323"/>
      <c r="J30" s="156"/>
      <c r="K30" s="104"/>
      <c r="L30" s="105"/>
      <c r="M30" s="4"/>
      <c r="N30" s="7"/>
      <c r="O30" s="92"/>
      <c r="P30" s="261"/>
      <c r="Q30" s="262"/>
      <c r="R30" s="261"/>
      <c r="S30" s="261"/>
      <c r="T30" s="4"/>
      <c r="U30" s="4"/>
      <c r="V30" s="4"/>
      <c r="W30" s="4"/>
      <c r="X30" s="4"/>
      <c r="Y30" s="4"/>
      <c r="Z30" s="4"/>
    </row>
    <row r="31" spans="1:26" ht="12.95" customHeight="1">
      <c r="A31" s="4"/>
      <c r="B31" s="873"/>
      <c r="C31" s="879"/>
      <c r="D31" s="858"/>
      <c r="E31" s="876"/>
      <c r="F31" s="324" t="s">
        <v>148</v>
      </c>
      <c r="G31" s="324"/>
      <c r="H31" s="324"/>
      <c r="I31" s="325"/>
      <c r="J31" s="156"/>
      <c r="K31" s="104"/>
      <c r="L31" s="105"/>
      <c r="M31" s="4"/>
      <c r="N31" s="7"/>
      <c r="O31" s="92"/>
      <c r="P31" s="261"/>
      <c r="Q31" s="262"/>
      <c r="R31" s="261"/>
      <c r="S31" s="261"/>
      <c r="T31" s="4"/>
      <c r="U31" s="4"/>
      <c r="V31" s="4"/>
      <c r="W31" s="4"/>
      <c r="X31" s="4"/>
      <c r="Y31" s="4"/>
      <c r="Z31" s="4"/>
    </row>
    <row r="32" spans="1:26" ht="12.95" customHeight="1">
      <c r="A32" s="4"/>
      <c r="B32" s="873"/>
      <c r="C32" s="880"/>
      <c r="D32" s="859"/>
      <c r="E32" s="877"/>
      <c r="F32" s="295" t="s">
        <v>103</v>
      </c>
      <c r="G32" s="295"/>
      <c r="H32" s="295"/>
      <c r="I32" s="296"/>
      <c r="J32" s="156"/>
      <c r="K32" s="106"/>
      <c r="L32" s="107"/>
      <c r="M32" s="4"/>
      <c r="N32" s="7"/>
      <c r="O32" s="92"/>
      <c r="P32" s="261"/>
      <c r="Q32" s="262"/>
      <c r="R32" s="261"/>
      <c r="S32" s="261"/>
      <c r="T32" s="4"/>
      <c r="U32" s="4"/>
      <c r="V32" s="4"/>
      <c r="W32" s="4"/>
      <c r="X32" s="4"/>
      <c r="Y32" s="4"/>
      <c r="Z32" s="4"/>
    </row>
    <row r="33" spans="1:26" ht="12.95" customHeight="1">
      <c r="A33" s="4"/>
      <c r="B33" s="873"/>
      <c r="C33" s="326" t="s">
        <v>149</v>
      </c>
      <c r="D33" s="881" t="s">
        <v>150</v>
      </c>
      <c r="E33" s="875" t="s">
        <v>151</v>
      </c>
      <c r="F33" s="612" t="s">
        <v>152</v>
      </c>
      <c r="G33" s="322"/>
      <c r="H33" s="322"/>
      <c r="I33" s="323"/>
      <c r="J33" s="156"/>
      <c r="K33" s="104"/>
      <c r="L33" s="105"/>
      <c r="M33" s="4"/>
      <c r="N33" s="7"/>
      <c r="O33" s="92"/>
      <c r="P33" s="261"/>
      <c r="Q33" s="262"/>
      <c r="R33" s="261"/>
      <c r="S33" s="261"/>
      <c r="T33" s="4"/>
      <c r="U33" s="4"/>
      <c r="V33" s="4"/>
      <c r="W33" s="4"/>
      <c r="X33" s="4"/>
      <c r="Y33" s="4"/>
      <c r="Z33" s="4"/>
    </row>
    <row r="34" spans="1:26" ht="12.95" customHeight="1">
      <c r="A34" s="4"/>
      <c r="B34" s="873"/>
      <c r="C34" s="292" t="s">
        <v>153</v>
      </c>
      <c r="D34" s="858"/>
      <c r="E34" s="876"/>
      <c r="F34" s="324" t="s">
        <v>143</v>
      </c>
      <c r="G34" s="324"/>
      <c r="H34" s="324"/>
      <c r="I34" s="325"/>
      <c r="J34" s="156"/>
      <c r="K34" s="104"/>
      <c r="L34" s="105"/>
      <c r="M34" s="4"/>
      <c r="N34" s="7"/>
      <c r="O34" s="92"/>
      <c r="P34" s="261"/>
      <c r="Q34" s="262"/>
      <c r="R34" s="261"/>
      <c r="S34" s="261"/>
      <c r="T34" s="4"/>
      <c r="U34" s="4"/>
      <c r="V34" s="4"/>
      <c r="W34" s="4"/>
      <c r="X34" s="4"/>
      <c r="Y34" s="4"/>
      <c r="Z34" s="4"/>
    </row>
    <row r="35" spans="1:26" ht="12.95" customHeight="1">
      <c r="A35" s="4"/>
      <c r="B35" s="873"/>
      <c r="C35" s="857" t="s">
        <v>154</v>
      </c>
      <c r="D35" s="859"/>
      <c r="E35" s="877"/>
      <c r="F35" s="294"/>
      <c r="G35" s="295"/>
      <c r="H35" s="295"/>
      <c r="I35" s="296"/>
      <c r="J35" s="156"/>
      <c r="K35" s="104"/>
      <c r="L35" s="105"/>
      <c r="M35" s="4"/>
      <c r="N35" s="7"/>
      <c r="O35" s="92"/>
      <c r="P35" s="261"/>
      <c r="Q35" s="262"/>
      <c r="R35" s="261"/>
      <c r="S35" s="261"/>
      <c r="T35" s="4"/>
      <c r="U35" s="4"/>
      <c r="V35" s="4"/>
      <c r="W35" s="4"/>
      <c r="X35" s="4"/>
      <c r="Y35" s="4"/>
      <c r="Z35" s="4"/>
    </row>
    <row r="36" spans="1:26" ht="25.5" customHeight="1">
      <c r="A36" s="4"/>
      <c r="B36" s="873"/>
      <c r="C36" s="857"/>
      <c r="D36" s="637" t="s">
        <v>155</v>
      </c>
      <c r="E36" s="638" t="s">
        <v>156</v>
      </c>
      <c r="F36" s="312"/>
      <c r="G36" s="313"/>
      <c r="H36" s="313"/>
      <c r="I36" s="314"/>
      <c r="J36" s="156"/>
      <c r="K36" s="104"/>
      <c r="L36" s="105"/>
      <c r="M36" s="4"/>
      <c r="N36" s="7"/>
      <c r="O36" s="92"/>
      <c r="P36" s="261"/>
      <c r="Q36" s="262"/>
      <c r="R36" s="261"/>
      <c r="S36" s="261"/>
      <c r="T36" s="4"/>
      <c r="U36" s="4"/>
      <c r="V36" s="4"/>
      <c r="W36" s="4"/>
      <c r="X36" s="4"/>
      <c r="Y36" s="4"/>
      <c r="Z36" s="4"/>
    </row>
    <row r="37" spans="1:26" ht="12.95" customHeight="1" thickBot="1">
      <c r="A37" s="4"/>
      <c r="B37" s="873"/>
      <c r="C37" s="857"/>
      <c r="D37" s="855" t="s">
        <v>157</v>
      </c>
      <c r="E37" s="856"/>
      <c r="F37" s="352"/>
      <c r="G37" s="353"/>
      <c r="H37" s="354"/>
      <c r="I37" s="355"/>
      <c r="J37" s="157"/>
      <c r="K37" s="556"/>
      <c r="L37" s="557"/>
      <c r="M37" s="7"/>
      <c r="N37" s="7" t="b">
        <v>0</v>
      </c>
      <c r="O37" s="92" t="b">
        <v>0</v>
      </c>
      <c r="P37" s="261" t="b">
        <v>0</v>
      </c>
      <c r="Q37" s="262" t="b">
        <v>0</v>
      </c>
      <c r="R37" s="261" t="b">
        <v>0</v>
      </c>
      <c r="S37" s="261" t="b">
        <v>0</v>
      </c>
      <c r="T37" s="7"/>
      <c r="U37" s="4"/>
      <c r="V37" s="4"/>
      <c r="W37" s="4"/>
      <c r="X37" s="4"/>
      <c r="Y37" s="4"/>
      <c r="Z37" s="4"/>
    </row>
    <row r="38" spans="1:26" ht="12.95" customHeight="1" thickBot="1">
      <c r="A38" s="4"/>
      <c r="B38" s="874"/>
      <c r="C38" s="327"/>
      <c r="D38" s="885" t="s">
        <v>158</v>
      </c>
      <c r="E38" s="886"/>
      <c r="F38" s="852" t="s">
        <v>94</v>
      </c>
      <c r="G38" s="853"/>
      <c r="H38" s="853"/>
      <c r="I38" s="854"/>
      <c r="J38" s="328"/>
      <c r="K38" s="558"/>
      <c r="L38" s="559"/>
      <c r="M38" s="4"/>
      <c r="N38" s="7"/>
      <c r="O38" s="92"/>
      <c r="P38" s="261"/>
      <c r="Q38" s="262"/>
      <c r="R38" s="261"/>
      <c r="S38" s="261"/>
      <c r="T38" s="4"/>
      <c r="U38" s="4"/>
      <c r="V38" s="4"/>
      <c r="W38" s="4"/>
      <c r="X38" s="4"/>
      <c r="Y38" s="4"/>
      <c r="Z38" s="4"/>
    </row>
    <row r="39" spans="1:26" ht="12.95" hidden="1" customHeight="1">
      <c r="A39" s="4"/>
      <c r="B39" s="356"/>
      <c r="C39" s="4"/>
      <c r="D39" s="357"/>
      <c r="E39" s="357"/>
      <c r="F39" s="88"/>
      <c r="G39" s="88"/>
      <c r="H39" s="88"/>
      <c r="I39" s="88"/>
      <c r="J39" s="156"/>
      <c r="K39" s="283"/>
      <c r="L39" s="284"/>
      <c r="M39" s="4"/>
      <c r="N39" s="7"/>
      <c r="O39" s="92"/>
      <c r="P39" s="261"/>
      <c r="Q39" s="262"/>
      <c r="R39" s="261"/>
      <c r="S39" s="261"/>
      <c r="T39" s="4"/>
      <c r="U39" s="4"/>
      <c r="V39" s="4"/>
      <c r="W39" s="4"/>
      <c r="X39" s="4"/>
      <c r="Y39" s="4"/>
      <c r="Z39" s="4"/>
    </row>
    <row r="40" spans="1:26" ht="12.95" hidden="1" customHeight="1" thickBot="1">
      <c r="A40" s="4"/>
      <c r="B40" s="356"/>
      <c r="C40" s="4"/>
      <c r="D40" s="357"/>
      <c r="E40" s="357"/>
      <c r="F40" s="88"/>
      <c r="G40" s="88"/>
      <c r="H40" s="88"/>
      <c r="I40" s="88"/>
      <c r="J40" s="156"/>
      <c r="K40" s="283"/>
      <c r="L40" s="284"/>
      <c r="M40" s="4"/>
      <c r="N40" s="7"/>
      <c r="O40" s="92"/>
      <c r="P40" s="261"/>
      <c r="Q40" s="262"/>
      <c r="R40" s="261"/>
      <c r="S40" s="261"/>
      <c r="T40" s="4"/>
      <c r="U40" s="4"/>
      <c r="V40" s="4"/>
      <c r="W40" s="4"/>
      <c r="X40" s="4"/>
      <c r="Y40" s="4"/>
      <c r="Z40" s="4"/>
    </row>
    <row r="41" spans="1:26" ht="12.95" customHeight="1">
      <c r="A41" s="4"/>
      <c r="B41" s="882" t="s">
        <v>159</v>
      </c>
      <c r="C41" s="653" t="s">
        <v>160</v>
      </c>
      <c r="D41" s="904" t="s">
        <v>161</v>
      </c>
      <c r="E41" s="905"/>
      <c r="F41" s="860"/>
      <c r="G41" s="860"/>
      <c r="H41" s="861"/>
      <c r="I41" s="862"/>
      <c r="J41" s="156"/>
      <c r="K41" s="502"/>
      <c r="L41" s="503"/>
      <c r="M41" s="4"/>
      <c r="N41" s="7"/>
      <c r="O41" s="92"/>
      <c r="Q41" s="93"/>
      <c r="T41" s="4"/>
      <c r="U41" s="4"/>
      <c r="V41" s="4"/>
      <c r="W41" s="4"/>
      <c r="X41" s="4"/>
      <c r="Y41" s="4"/>
      <c r="Z41" s="4"/>
    </row>
    <row r="42" spans="1:26" ht="12.95" customHeight="1">
      <c r="A42" s="4"/>
      <c r="B42" s="883"/>
      <c r="C42" s="654" t="s">
        <v>162</v>
      </c>
      <c r="D42" s="889"/>
      <c r="E42" s="890"/>
      <c r="F42" s="827" t="s">
        <v>163</v>
      </c>
      <c r="G42" s="828"/>
      <c r="H42" s="831" t="s">
        <v>164</v>
      </c>
      <c r="I42" s="832"/>
      <c r="J42" s="158"/>
      <c r="K42" s="502"/>
      <c r="L42" s="503"/>
      <c r="M42" s="4"/>
      <c r="N42" s="7"/>
      <c r="O42" s="92"/>
      <c r="P42" s="261"/>
      <c r="Q42" s="93"/>
      <c r="T42" s="4"/>
      <c r="U42" s="4"/>
      <c r="V42" s="4"/>
      <c r="W42" s="4"/>
      <c r="X42" s="4"/>
      <c r="Y42" s="4"/>
      <c r="Z42" s="4"/>
    </row>
    <row r="43" spans="1:26" ht="12.95" customHeight="1">
      <c r="A43" s="4"/>
      <c r="B43" s="883"/>
      <c r="C43" s="110"/>
      <c r="D43" s="865"/>
      <c r="E43" s="891"/>
      <c r="F43" s="259"/>
      <c r="G43" s="346"/>
      <c r="H43" s="833"/>
      <c r="I43" s="834"/>
      <c r="J43" s="158"/>
      <c r="K43" s="283"/>
      <c r="L43" s="284"/>
      <c r="M43" s="4"/>
      <c r="N43" s="7" t="b">
        <v>0</v>
      </c>
      <c r="O43" s="92" t="b">
        <v>0</v>
      </c>
      <c r="P43" s="261"/>
      <c r="Q43" s="93"/>
      <c r="T43" s="4"/>
      <c r="U43" s="4"/>
      <c r="V43" s="4"/>
      <c r="W43" s="4"/>
      <c r="X43" s="4"/>
      <c r="Y43" s="4"/>
      <c r="Z43" s="4"/>
    </row>
    <row r="44" spans="1:26" ht="12.95" customHeight="1" thickBot="1">
      <c r="A44" s="4"/>
      <c r="B44" s="883"/>
      <c r="C44" s="110"/>
      <c r="D44" s="887" t="s">
        <v>165</v>
      </c>
      <c r="E44" s="888"/>
      <c r="F44" s="260"/>
      <c r="G44" s="534"/>
      <c r="H44" s="833"/>
      <c r="I44" s="834"/>
      <c r="J44" s="158"/>
      <c r="K44" s="283"/>
      <c r="L44" s="284"/>
      <c r="M44" s="4"/>
      <c r="N44" s="7" t="b">
        <v>0</v>
      </c>
      <c r="O44" s="92" t="b">
        <v>0</v>
      </c>
      <c r="P44" s="261"/>
      <c r="Q44" s="93"/>
      <c r="T44" s="4"/>
      <c r="U44" s="4"/>
      <c r="V44" s="4"/>
      <c r="W44" s="4"/>
      <c r="X44" s="4"/>
      <c r="Y44" s="4"/>
      <c r="Z44" s="4"/>
    </row>
    <row r="45" spans="1:26" ht="12.95" customHeight="1">
      <c r="A45" s="4"/>
      <c r="B45" s="883"/>
      <c r="C45" s="655" t="s">
        <v>166</v>
      </c>
      <c r="D45" s="815" t="s">
        <v>167</v>
      </c>
      <c r="E45" s="816"/>
      <c r="F45" s="111"/>
      <c r="G45" s="111"/>
      <c r="H45" s="111"/>
      <c r="I45" s="112" t="str">
        <f>IF(O8=TRUE,"Not Met",IF(O7=TRUE, "Met",""))</f>
        <v/>
      </c>
      <c r="J45" s="159"/>
      <c r="K45" s="504"/>
      <c r="L45" s="505"/>
      <c r="M45" s="4"/>
      <c r="N45" s="7"/>
      <c r="O45" s="7"/>
      <c r="P45" s="261"/>
      <c r="T45" s="4"/>
      <c r="U45" s="4"/>
      <c r="V45" s="4"/>
      <c r="W45" s="4"/>
      <c r="X45" s="4"/>
      <c r="Y45" s="4"/>
      <c r="Z45" s="4"/>
    </row>
    <row r="46" spans="1:26" ht="12.95" customHeight="1">
      <c r="A46" s="4"/>
      <c r="B46" s="883"/>
      <c r="C46" s="948" t="s">
        <v>168</v>
      </c>
      <c r="D46" s="863"/>
      <c r="E46" s="864"/>
      <c r="F46" s="864"/>
      <c r="G46" s="864"/>
      <c r="H46" s="864"/>
      <c r="I46" s="791"/>
      <c r="J46" s="160"/>
      <c r="K46" s="502"/>
      <c r="L46" s="503"/>
      <c r="M46" s="4"/>
      <c r="N46" s="7"/>
      <c r="O46" s="7"/>
      <c r="P46" s="261"/>
      <c r="T46" s="4"/>
      <c r="U46" s="4"/>
      <c r="V46" s="4"/>
      <c r="W46" s="4"/>
      <c r="X46" s="4"/>
      <c r="Y46" s="4"/>
      <c r="Z46" s="4"/>
    </row>
    <row r="47" spans="1:26" ht="12.95" customHeight="1">
      <c r="A47" s="4"/>
      <c r="B47" s="883"/>
      <c r="C47" s="948"/>
      <c r="D47" s="865"/>
      <c r="E47" s="866"/>
      <c r="F47" s="866"/>
      <c r="G47" s="866"/>
      <c r="H47" s="866"/>
      <c r="I47" s="867"/>
      <c r="J47" s="160"/>
      <c r="K47" s="506"/>
      <c r="L47" s="507"/>
      <c r="M47" s="4"/>
      <c r="N47" s="7"/>
      <c r="O47" s="7"/>
      <c r="P47" s="261"/>
      <c r="T47" s="4"/>
      <c r="U47" s="4"/>
      <c r="V47" s="4"/>
      <c r="W47" s="4"/>
      <c r="X47" s="4"/>
      <c r="Y47" s="4"/>
      <c r="Z47" s="4"/>
    </row>
    <row r="48" spans="1:26" ht="15.75" thickBot="1">
      <c r="A48" s="4"/>
      <c r="B48" s="884"/>
      <c r="C48" s="16"/>
      <c r="D48" s="870" t="s">
        <v>169</v>
      </c>
      <c r="E48" s="871"/>
      <c r="F48" s="101"/>
      <c r="G48" s="102" t="s">
        <v>170</v>
      </c>
      <c r="H48" s="114"/>
      <c r="I48" s="115"/>
      <c r="J48" s="166"/>
      <c r="K48" s="508"/>
      <c r="L48" s="509"/>
      <c r="M48" s="4"/>
      <c r="N48" s="7" t="b">
        <v>0</v>
      </c>
      <c r="O48" s="7" t="b">
        <v>0</v>
      </c>
      <c r="P48" s="261"/>
      <c r="T48" s="4"/>
      <c r="U48" s="4"/>
      <c r="V48" s="4"/>
      <c r="W48" s="4"/>
      <c r="X48" s="4"/>
      <c r="Y48" s="4"/>
      <c r="Z48" s="4"/>
    </row>
    <row r="49" spans="1:26" ht="4.5" customHeight="1" thickBot="1">
      <c r="A49" s="4"/>
      <c r="B49" s="154"/>
      <c r="C49" s="88"/>
      <c r="D49" s="149"/>
      <c r="E49" s="150"/>
      <c r="F49" s="374"/>
      <c r="G49" s="602"/>
      <c r="H49" s="4"/>
      <c r="I49" s="4"/>
      <c r="J49" s="148"/>
      <c r="K49" s="4"/>
      <c r="L49" s="603"/>
      <c r="M49" s="4"/>
      <c r="N49" s="7"/>
      <c r="O49" s="7"/>
      <c r="P49" s="261"/>
      <c r="T49" s="4"/>
      <c r="U49" s="4"/>
      <c r="V49" s="4"/>
      <c r="W49" s="4"/>
      <c r="X49" s="4"/>
      <c r="Y49" s="4"/>
      <c r="Z49" s="4"/>
    </row>
    <row r="50" spans="1:26" hidden="1">
      <c r="A50" s="4"/>
      <c r="B50" s="868" t="s">
        <v>171</v>
      </c>
      <c r="C50" s="869"/>
      <c r="D50" s="846"/>
      <c r="E50" s="847"/>
      <c r="F50" s="847"/>
      <c r="G50" s="847"/>
      <c r="H50" s="847"/>
      <c r="I50" s="847"/>
      <c r="J50" s="847"/>
      <c r="K50" s="847"/>
      <c r="L50" s="848"/>
      <c r="M50" s="4"/>
      <c r="N50" s="7"/>
      <c r="O50" s="7"/>
      <c r="P50" s="261"/>
      <c r="T50" s="4"/>
      <c r="U50" s="4"/>
      <c r="V50" s="4"/>
      <c r="W50" s="4"/>
      <c r="X50" s="4"/>
      <c r="Y50" s="4"/>
      <c r="Z50" s="4"/>
    </row>
    <row r="51" spans="1:26" hidden="1">
      <c r="A51" s="4"/>
      <c r="B51" s="811" t="s">
        <v>172</v>
      </c>
      <c r="C51" s="812"/>
      <c r="D51" s="849"/>
      <c r="E51" s="850"/>
      <c r="F51" s="850"/>
      <c r="G51" s="850"/>
      <c r="H51" s="850"/>
      <c r="I51" s="850"/>
      <c r="J51" s="850"/>
      <c r="K51" s="850"/>
      <c r="L51" s="851"/>
      <c r="M51" s="4"/>
      <c r="N51" s="7"/>
      <c r="O51" s="7"/>
      <c r="P51" s="261"/>
      <c r="T51" s="4"/>
      <c r="U51" s="4"/>
      <c r="V51" s="4"/>
      <c r="W51" s="4"/>
      <c r="X51" s="4"/>
      <c r="Y51" s="4"/>
      <c r="Z51" s="4"/>
    </row>
    <row r="52" spans="1:26" ht="15.75" hidden="1" thickBot="1">
      <c r="A52" s="4"/>
      <c r="B52" s="813"/>
      <c r="C52" s="814"/>
      <c r="D52" s="829" t="s">
        <v>169</v>
      </c>
      <c r="E52" s="830"/>
      <c r="F52" s="119"/>
      <c r="G52" s="119"/>
      <c r="H52" s="119"/>
      <c r="I52" s="825" t="s">
        <v>173</v>
      </c>
      <c r="J52" s="826"/>
      <c r="K52" s="116"/>
      <c r="L52" s="117"/>
      <c r="M52" s="7"/>
      <c r="N52" s="7" t="b">
        <v>0</v>
      </c>
      <c r="O52" s="7" t="b">
        <v>0</v>
      </c>
      <c r="P52" s="261"/>
      <c r="T52" s="4"/>
      <c r="U52" s="4"/>
      <c r="V52" s="4"/>
      <c r="W52" s="4"/>
      <c r="X52" s="4"/>
      <c r="Y52" s="4"/>
      <c r="Z52" s="4"/>
    </row>
    <row r="53" spans="1:26" ht="3.75" customHeight="1">
      <c r="A53" s="4"/>
      <c r="B53" s="4"/>
      <c r="C53" s="4"/>
      <c r="D53" s="4"/>
      <c r="E53" s="4"/>
      <c r="F53" s="4"/>
      <c r="G53" s="4"/>
      <c r="H53" s="4"/>
      <c r="I53" s="4"/>
      <c r="J53" s="148"/>
      <c r="K53" s="4"/>
      <c r="L53" s="4"/>
      <c r="M53" s="4"/>
      <c r="N53" s="7"/>
      <c r="O53" s="7"/>
      <c r="T53" s="4"/>
      <c r="U53" s="4"/>
      <c r="V53" s="4"/>
      <c r="W53" s="4"/>
      <c r="X53" s="4"/>
      <c r="Y53" s="4"/>
      <c r="Z53" s="4"/>
    </row>
    <row r="54" spans="1:26" ht="2.25" customHeight="1" thickBot="1">
      <c r="A54" s="4"/>
      <c r="B54" s="4"/>
      <c r="C54" s="4"/>
      <c r="D54" s="4"/>
      <c r="E54" s="4"/>
      <c r="F54" s="4"/>
      <c r="G54" s="4"/>
      <c r="H54" s="4"/>
      <c r="I54" s="4"/>
      <c r="J54" s="148"/>
      <c r="K54" s="4"/>
      <c r="L54" s="4"/>
      <c r="M54" s="4"/>
      <c r="N54" s="7"/>
      <c r="O54" s="7"/>
      <c r="T54" s="4"/>
      <c r="U54" s="4"/>
      <c r="V54" s="4"/>
      <c r="W54" s="4"/>
      <c r="X54" s="4"/>
      <c r="Y54" s="4"/>
      <c r="Z54" s="4"/>
    </row>
    <row r="55" spans="1:26" ht="15.75" thickBot="1">
      <c r="A55" s="4"/>
      <c r="B55" s="949" t="s">
        <v>162</v>
      </c>
      <c r="C55" s="656" t="s">
        <v>174</v>
      </c>
      <c r="D55" s="645" t="s">
        <v>175</v>
      </c>
      <c r="E55" s="644" t="s">
        <v>176</v>
      </c>
      <c r="F55" s="644"/>
      <c r="G55" s="643" t="s">
        <v>177</v>
      </c>
      <c r="H55" s="649"/>
      <c r="I55" s="650"/>
      <c r="J55" s="155"/>
      <c r="K55" s="4"/>
      <c r="L55" s="4"/>
      <c r="M55" s="4"/>
      <c r="N55" s="261" t="b">
        <v>0</v>
      </c>
      <c r="O55" s="261" t="b">
        <v>0</v>
      </c>
      <c r="T55" s="4"/>
      <c r="U55" s="4"/>
      <c r="V55" s="4"/>
      <c r="W55" s="4"/>
      <c r="X55" s="4"/>
      <c r="Y55" s="4"/>
      <c r="Z55" s="4"/>
    </row>
    <row r="56" spans="1:26">
      <c r="A56" s="4"/>
      <c r="B56" s="950"/>
      <c r="C56" s="639" t="s">
        <v>178</v>
      </c>
      <c r="D56" s="942" t="s">
        <v>44</v>
      </c>
      <c r="E56" s="943"/>
      <c r="F56" s="943"/>
      <c r="G56" s="943"/>
      <c r="H56" s="943"/>
      <c r="I56" s="944"/>
      <c r="J56" s="155"/>
      <c r="K56" s="4"/>
      <c r="L56" s="4"/>
      <c r="M56" s="4"/>
      <c r="T56" s="4"/>
      <c r="U56" s="4"/>
      <c r="V56" s="4"/>
      <c r="W56" s="4"/>
      <c r="X56" s="4"/>
      <c r="Y56" s="4"/>
      <c r="Z56" s="4"/>
    </row>
    <row r="57" spans="1:26" ht="15.75" thickBot="1">
      <c r="A57" s="4"/>
      <c r="B57" s="950"/>
      <c r="C57" s="640" t="s">
        <v>179</v>
      </c>
      <c r="D57" s="945"/>
      <c r="E57" s="946"/>
      <c r="F57" s="946"/>
      <c r="G57" s="946"/>
      <c r="H57" s="946"/>
      <c r="I57" s="947"/>
      <c r="J57" s="155"/>
      <c r="K57" s="4"/>
      <c r="L57" s="4"/>
      <c r="M57" s="4"/>
      <c r="T57" s="4"/>
      <c r="U57" s="4"/>
      <c r="V57" s="4"/>
      <c r="W57" s="4"/>
      <c r="X57" s="4"/>
      <c r="Y57" s="4"/>
      <c r="Z57" s="4"/>
    </row>
    <row r="58" spans="1:26">
      <c r="A58" s="4"/>
      <c r="B58" s="950"/>
      <c r="C58" s="952" t="s">
        <v>180</v>
      </c>
      <c r="D58" s="641" t="s">
        <v>181</v>
      </c>
      <c r="E58" s="642" t="s">
        <v>182</v>
      </c>
      <c r="F58" s="646"/>
      <c r="G58" s="646"/>
      <c r="H58" s="646"/>
      <c r="I58" s="647"/>
      <c r="J58" s="155"/>
      <c r="K58" s="4"/>
      <c r="L58" s="4"/>
      <c r="M58" s="4"/>
      <c r="T58" s="4"/>
      <c r="U58" s="4"/>
      <c r="V58" s="4"/>
      <c r="W58" s="4"/>
      <c r="X58" s="4"/>
      <c r="Y58" s="4"/>
      <c r="Z58" s="4"/>
    </row>
    <row r="59" spans="1:26" ht="15" customHeight="1">
      <c r="A59" s="4"/>
      <c r="B59" s="950"/>
      <c r="C59" s="953"/>
      <c r="D59" s="820" t="s">
        <v>183</v>
      </c>
      <c r="E59" s="697"/>
      <c r="F59" s="697"/>
      <c r="G59" s="697"/>
      <c r="H59" s="697"/>
      <c r="I59" s="822"/>
      <c r="J59" s="156"/>
      <c r="K59" s="4"/>
      <c r="L59" s="4"/>
      <c r="M59" s="4"/>
      <c r="T59" s="4"/>
      <c r="U59" s="4"/>
      <c r="V59" s="4"/>
      <c r="W59" s="4"/>
      <c r="X59" s="4"/>
      <c r="Y59" s="4"/>
      <c r="Z59" s="4"/>
    </row>
    <row r="60" spans="1:26">
      <c r="A60" s="4"/>
      <c r="B60" s="950"/>
      <c r="C60" s="953"/>
      <c r="D60" s="820"/>
      <c r="E60" s="697"/>
      <c r="F60" s="697"/>
      <c r="G60" s="697"/>
      <c r="H60" s="697"/>
      <c r="I60" s="822"/>
      <c r="J60" s="156"/>
      <c r="K60" s="4"/>
      <c r="L60" s="4"/>
      <c r="M60" s="4"/>
      <c r="T60" s="4"/>
      <c r="U60" s="4"/>
      <c r="V60" s="4"/>
      <c r="W60" s="4"/>
      <c r="X60" s="4"/>
      <c r="Y60" s="4"/>
      <c r="Z60" s="4"/>
    </row>
    <row r="61" spans="1:26" ht="15.75" thickBot="1">
      <c r="A61" s="4"/>
      <c r="B61" s="951"/>
      <c r="C61" s="954"/>
      <c r="D61" s="821"/>
      <c r="E61" s="823"/>
      <c r="F61" s="823"/>
      <c r="G61" s="823"/>
      <c r="H61" s="823"/>
      <c r="I61" s="824"/>
      <c r="J61" s="156"/>
      <c r="K61" s="4"/>
      <c r="L61" s="4"/>
      <c r="M61" s="4"/>
      <c r="T61" s="4"/>
      <c r="U61" s="4"/>
      <c r="V61" s="4"/>
      <c r="W61" s="4"/>
      <c r="X61" s="4"/>
      <c r="Y61" s="4"/>
      <c r="Z61" s="4"/>
    </row>
    <row r="62" spans="1:26">
      <c r="A62" s="4"/>
      <c r="B62" s="4"/>
      <c r="C62" s="4"/>
      <c r="D62" s="4"/>
      <c r="E62" s="4"/>
      <c r="F62" s="4"/>
      <c r="G62" s="4"/>
      <c r="H62" s="4"/>
      <c r="I62" s="4"/>
      <c r="J62" s="148"/>
      <c r="K62" s="4"/>
      <c r="L62" s="4"/>
      <c r="M62" s="4"/>
      <c r="T62" s="4"/>
      <c r="U62" s="4"/>
      <c r="V62" s="4"/>
      <c r="W62" s="4"/>
      <c r="X62" s="4"/>
      <c r="Y62" s="4"/>
      <c r="Z62" s="4"/>
    </row>
    <row r="63" spans="1:26">
      <c r="A63" s="4"/>
      <c r="B63" s="4"/>
      <c r="C63" s="4"/>
      <c r="D63" s="4"/>
      <c r="E63" s="4"/>
      <c r="F63" s="4"/>
      <c r="G63" s="4"/>
      <c r="H63" s="4"/>
      <c r="I63" s="4"/>
      <c r="J63" s="148"/>
      <c r="K63" s="4"/>
      <c r="L63" s="4"/>
      <c r="M63" s="4"/>
      <c r="T63" s="4"/>
      <c r="U63" s="4"/>
      <c r="V63" s="4"/>
      <c r="W63" s="4"/>
      <c r="X63" s="4"/>
      <c r="Y63" s="4"/>
      <c r="Z63" s="4"/>
    </row>
    <row r="64" spans="1:26">
      <c r="A64" s="4"/>
      <c r="B64" s="4"/>
      <c r="C64" s="4"/>
      <c r="D64" s="4"/>
      <c r="E64" s="4"/>
      <c r="F64" s="4"/>
      <c r="G64" s="4"/>
      <c r="H64" s="4"/>
      <c r="I64" s="4"/>
      <c r="J64" s="148"/>
      <c r="K64" s="4"/>
      <c r="L64" s="4"/>
      <c r="M64" s="4"/>
      <c r="T64" s="4"/>
      <c r="U64" s="4"/>
      <c r="V64" s="4"/>
      <c r="W64" s="4"/>
      <c r="X64" s="4"/>
      <c r="Y64" s="4"/>
      <c r="Z64" s="4"/>
    </row>
    <row r="65" spans="1:26">
      <c r="A65" s="4"/>
      <c r="B65" s="4"/>
      <c r="C65" s="4"/>
      <c r="D65" s="4"/>
      <c r="E65" s="4"/>
      <c r="F65" s="4"/>
      <c r="G65" s="4"/>
      <c r="H65" s="4"/>
      <c r="I65" s="4"/>
      <c r="J65" s="148"/>
      <c r="K65" s="4"/>
      <c r="L65" s="4"/>
      <c r="M65" s="4"/>
      <c r="T65" s="4"/>
      <c r="U65" s="4"/>
      <c r="V65" s="4"/>
      <c r="W65" s="4"/>
      <c r="X65" s="4"/>
      <c r="Y65" s="4"/>
      <c r="Z65" s="4"/>
    </row>
    <row r="66" spans="1:26">
      <c r="A66" s="4"/>
      <c r="B66" s="4"/>
      <c r="C66" s="4"/>
      <c r="D66" s="4"/>
      <c r="E66" s="4"/>
      <c r="F66" s="4"/>
      <c r="G66" s="4"/>
      <c r="H66" s="4"/>
      <c r="I66" s="4"/>
      <c r="J66" s="148"/>
      <c r="K66" s="4"/>
      <c r="L66" s="4"/>
      <c r="M66" s="4"/>
      <c r="T66" s="4"/>
      <c r="U66" s="4"/>
      <c r="V66" s="4"/>
      <c r="W66" s="4"/>
      <c r="X66" s="4"/>
      <c r="Y66" s="4"/>
      <c r="Z66" s="4"/>
    </row>
    <row r="67" spans="1:26">
      <c r="A67" s="4"/>
      <c r="B67" s="4"/>
      <c r="C67" s="4"/>
      <c r="D67" s="4"/>
      <c r="E67" s="4"/>
      <c r="F67" s="4"/>
      <c r="G67" s="4"/>
      <c r="H67" s="4"/>
      <c r="I67" s="4"/>
      <c r="J67" s="148"/>
      <c r="K67" s="4"/>
      <c r="L67" s="4"/>
      <c r="M67" s="4"/>
      <c r="T67" s="4"/>
      <c r="U67" s="4"/>
      <c r="V67" s="4"/>
      <c r="W67" s="4"/>
      <c r="X67" s="4"/>
      <c r="Y67" s="4"/>
      <c r="Z67" s="4"/>
    </row>
    <row r="68" spans="1:26">
      <c r="A68" s="4"/>
      <c r="B68" s="4"/>
      <c r="C68" s="4"/>
      <c r="D68" s="4"/>
      <c r="E68" s="4"/>
      <c r="F68" s="4"/>
      <c r="G68" s="4"/>
      <c r="H68" s="4"/>
      <c r="I68" s="4"/>
      <c r="J68" s="148"/>
      <c r="K68" s="4"/>
      <c r="L68" s="4"/>
      <c r="M68" s="4"/>
      <c r="T68" s="4"/>
      <c r="U68" s="4"/>
      <c r="V68" s="4"/>
      <c r="W68" s="4"/>
      <c r="X68" s="4"/>
      <c r="Y68" s="4"/>
      <c r="Z68" s="4"/>
    </row>
    <row r="69" spans="1:26">
      <c r="A69" s="4"/>
      <c r="B69" s="4"/>
      <c r="C69" s="4"/>
      <c r="D69" s="4"/>
      <c r="E69" s="4"/>
      <c r="F69" s="4"/>
      <c r="G69" s="4"/>
      <c r="H69" s="4"/>
      <c r="I69" s="4"/>
      <c r="J69" s="148"/>
      <c r="K69" s="4"/>
      <c r="L69" s="4"/>
      <c r="M69" s="4"/>
      <c r="T69" s="4"/>
      <c r="U69" s="4"/>
      <c r="V69" s="4"/>
      <c r="W69" s="4"/>
      <c r="X69" s="4"/>
      <c r="Y69" s="4"/>
      <c r="Z69" s="4"/>
    </row>
  </sheetData>
  <sheetProtection algorithmName="SHA-512" hashValue="gYz2wOVrXpyGDKNTl8umPN4Cy1hQWS0Bke4O/67f27Ard8iMknbZxUrnpV3VdpF54+mw2ZnY8nJgxajCxYSzxA==" saltValue="D6UuLSW9tiRePDg3tjJ1CA==" spinCount="100000" sheet="1" objects="1" scenarios="1" selectLockedCells="1"/>
  <mergeCells count="73">
    <mergeCell ref="B2:E2"/>
    <mergeCell ref="D10:E10"/>
    <mergeCell ref="C11:C12"/>
    <mergeCell ref="D11:D12"/>
    <mergeCell ref="D56:I57"/>
    <mergeCell ref="C46:C47"/>
    <mergeCell ref="B55:B61"/>
    <mergeCell ref="C58:C61"/>
    <mergeCell ref="F17:I17"/>
    <mergeCell ref="D18:E18"/>
    <mergeCell ref="D21:E21"/>
    <mergeCell ref="D22:E22"/>
    <mergeCell ref="F20:I20"/>
    <mergeCell ref="F22:I22"/>
    <mergeCell ref="D19:D20"/>
    <mergeCell ref="C23:C24"/>
    <mergeCell ref="F4:I4"/>
    <mergeCell ref="F5:I5"/>
    <mergeCell ref="D4:D5"/>
    <mergeCell ref="B3:B6"/>
    <mergeCell ref="F9:I9"/>
    <mergeCell ref="E4:E5"/>
    <mergeCell ref="D6:E6"/>
    <mergeCell ref="B7:B28"/>
    <mergeCell ref="C27:C28"/>
    <mergeCell ref="C7:C8"/>
    <mergeCell ref="C17:C18"/>
    <mergeCell ref="C19:C21"/>
    <mergeCell ref="D8:E8"/>
    <mergeCell ref="C25:C26"/>
    <mergeCell ref="F11:I11"/>
    <mergeCell ref="F12:I12"/>
    <mergeCell ref="F19:I19"/>
    <mergeCell ref="D25:D26"/>
    <mergeCell ref="E25:E26"/>
    <mergeCell ref="D41:E41"/>
    <mergeCell ref="E30:E32"/>
    <mergeCell ref="D28:E28"/>
    <mergeCell ref="D13:E13"/>
    <mergeCell ref="D14:E14"/>
    <mergeCell ref="D16:E16"/>
    <mergeCell ref="D24:E24"/>
    <mergeCell ref="E19:E20"/>
    <mergeCell ref="C35:C37"/>
    <mergeCell ref="D30:D32"/>
    <mergeCell ref="F41:I41"/>
    <mergeCell ref="D46:I47"/>
    <mergeCell ref="B50:C50"/>
    <mergeCell ref="D48:E48"/>
    <mergeCell ref="B29:B38"/>
    <mergeCell ref="E33:E35"/>
    <mergeCell ref="C30:C32"/>
    <mergeCell ref="D33:D35"/>
    <mergeCell ref="B41:B48"/>
    <mergeCell ref="D38:E38"/>
    <mergeCell ref="D44:E44"/>
    <mergeCell ref="D42:E43"/>
    <mergeCell ref="B51:C52"/>
    <mergeCell ref="D45:E45"/>
    <mergeCell ref="F8:I8"/>
    <mergeCell ref="D59:D61"/>
    <mergeCell ref="E59:I61"/>
    <mergeCell ref="I52:J52"/>
    <mergeCell ref="F42:G42"/>
    <mergeCell ref="D52:E52"/>
    <mergeCell ref="H42:I44"/>
    <mergeCell ref="F23:I23"/>
    <mergeCell ref="F25:I26"/>
    <mergeCell ref="F29:I29"/>
    <mergeCell ref="D50:L51"/>
    <mergeCell ref="F38:I38"/>
    <mergeCell ref="F24:I24"/>
    <mergeCell ref="D37:E37"/>
  </mergeCells>
  <conditionalFormatting sqref="K15:L17">
    <cfRule type="expression" dxfId="398" priority="182" stopIfTrue="1">
      <formula>$O$8=TRUE</formula>
    </cfRule>
    <cfRule type="expression" dxfId="397" priority="183">
      <formula>$O$7=TRUE</formula>
    </cfRule>
  </conditionalFormatting>
  <conditionalFormatting sqref="K25:L26">
    <cfRule type="expression" dxfId="396" priority="168" stopIfTrue="1">
      <formula>$O$26=TRUE</formula>
    </cfRule>
    <cfRule type="expression" dxfId="395" priority="169">
      <formula>$O$25=TRUE</formula>
    </cfRule>
  </conditionalFormatting>
  <conditionalFormatting sqref="F30:H32">
    <cfRule type="expression" dxfId="394" priority="166" stopIfTrue="1">
      <formula>$N$31=TRUE</formula>
    </cfRule>
    <cfRule type="expression" dxfId="393" priority="167">
      <formula>$N$30=TRUE</formula>
    </cfRule>
  </conditionalFormatting>
  <conditionalFormatting sqref="I30:I32 K30:L32">
    <cfRule type="expression" dxfId="392" priority="164" stopIfTrue="1">
      <formula>$O$31=TRUE</formula>
    </cfRule>
    <cfRule type="expression" dxfId="391" priority="165">
      <formula>$O$30=TRUE</formula>
    </cfRule>
  </conditionalFormatting>
  <conditionalFormatting sqref="F41:I41 K41:L41">
    <cfRule type="expression" dxfId="390" priority="155" stopIfTrue="1">
      <formula>$N$8</formula>
    </cfRule>
    <cfRule type="expression" dxfId="389" priority="156">
      <formula>$N$7</formula>
    </cfRule>
  </conditionalFormatting>
  <conditionalFormatting sqref="F45:I45 K45:L45">
    <cfRule type="expression" dxfId="388" priority="153" stopIfTrue="1">
      <formula>$O$8=TRUE</formula>
    </cfRule>
    <cfRule type="expression" dxfId="387" priority="154">
      <formula>$O$7</formula>
    </cfRule>
  </conditionalFormatting>
  <conditionalFormatting sqref="K19:L20 K22:L22">
    <cfRule type="expression" dxfId="386" priority="172" stopIfTrue="1">
      <formula>$O$20=TRUE</formula>
    </cfRule>
    <cfRule type="expression" dxfId="385" priority="173">
      <formula>$O$19=TRUE</formula>
    </cfRule>
  </conditionalFormatting>
  <conditionalFormatting sqref="F10:G10">
    <cfRule type="expression" dxfId="384" priority="119" stopIfTrue="1">
      <formula>$O$10</formula>
    </cfRule>
    <cfRule type="expression" dxfId="383" priority="120">
      <formula>$N$10</formula>
    </cfRule>
  </conditionalFormatting>
  <conditionalFormatting sqref="H10:I10">
    <cfRule type="expression" dxfId="382" priority="121" stopIfTrue="1">
      <formula>$Q$10</formula>
    </cfRule>
    <cfRule type="expression" dxfId="381" priority="122">
      <formula>$P$10</formula>
    </cfRule>
  </conditionalFormatting>
  <conditionalFormatting sqref="K10:L10">
    <cfRule type="expression" dxfId="380" priority="117" stopIfTrue="1">
      <formula>$S$10</formula>
    </cfRule>
    <cfRule type="expression" dxfId="379" priority="118">
      <formula>$R$10</formula>
    </cfRule>
  </conditionalFormatting>
  <conditionalFormatting sqref="F14:G14">
    <cfRule type="expression" dxfId="378" priority="95" stopIfTrue="1">
      <formula>$O$14</formula>
    </cfRule>
    <cfRule type="expression" dxfId="377" priority="96">
      <formula>$N$14</formula>
    </cfRule>
  </conditionalFormatting>
  <conditionalFormatting sqref="H14:I14">
    <cfRule type="expression" dxfId="376" priority="97" stopIfTrue="1">
      <formula>$Q$14</formula>
    </cfRule>
    <cfRule type="expression" dxfId="375" priority="98">
      <formula>$P$14</formula>
    </cfRule>
  </conditionalFormatting>
  <conditionalFormatting sqref="K14:L14">
    <cfRule type="expression" dxfId="374" priority="93" stopIfTrue="1">
      <formula>$S$14</formula>
    </cfRule>
    <cfRule type="expression" dxfId="373" priority="94">
      <formula>$R$14</formula>
    </cfRule>
  </conditionalFormatting>
  <conditionalFormatting sqref="F13:G13">
    <cfRule type="expression" dxfId="372" priority="89" stopIfTrue="1">
      <formula>$O$13</formula>
    </cfRule>
    <cfRule type="expression" dxfId="371" priority="90">
      <formula>$N$13</formula>
    </cfRule>
  </conditionalFormatting>
  <conditionalFormatting sqref="H13:I13">
    <cfRule type="expression" dxfId="370" priority="91" stopIfTrue="1">
      <formula>$Q$13</formula>
    </cfRule>
    <cfRule type="expression" dxfId="369" priority="92">
      <formula>$P$13</formula>
    </cfRule>
  </conditionalFormatting>
  <conditionalFormatting sqref="K13:L13">
    <cfRule type="expression" dxfId="368" priority="87" stopIfTrue="1">
      <formula>$S$13</formula>
    </cfRule>
    <cfRule type="expression" dxfId="367" priority="88">
      <formula>$R$13</formula>
    </cfRule>
  </conditionalFormatting>
  <conditionalFormatting sqref="F44:G44">
    <cfRule type="expression" dxfId="366" priority="85" stopIfTrue="1">
      <formula>$O$44</formula>
    </cfRule>
    <cfRule type="expression" dxfId="365" priority="86">
      <formula>$N$44</formula>
    </cfRule>
  </conditionalFormatting>
  <conditionalFormatting sqref="H48:I48">
    <cfRule type="expression" dxfId="364" priority="80">
      <formula>$N$48</formula>
    </cfRule>
  </conditionalFormatting>
  <conditionalFormatting sqref="F6:G6">
    <cfRule type="expression" dxfId="363" priority="35" stopIfTrue="1">
      <formula>$O$6</formula>
    </cfRule>
    <cfRule type="expression" dxfId="362" priority="36">
      <formula>$N$6</formula>
    </cfRule>
  </conditionalFormatting>
  <conditionalFormatting sqref="H6:I6">
    <cfRule type="expression" dxfId="361" priority="37" stopIfTrue="1">
      <formula>$Q$6</formula>
    </cfRule>
    <cfRule type="expression" dxfId="360" priority="38">
      <formula>$P$6</formula>
    </cfRule>
  </conditionalFormatting>
  <conditionalFormatting sqref="K6:L6">
    <cfRule type="expression" dxfId="359" priority="33" stopIfTrue="1">
      <formula>$S$6</formula>
    </cfRule>
    <cfRule type="expression" dxfId="358" priority="34">
      <formula>$R$6</formula>
    </cfRule>
  </conditionalFormatting>
  <conditionalFormatting sqref="F18:G18">
    <cfRule type="expression" dxfId="357" priority="29" stopIfTrue="1">
      <formula>$O$18</formula>
    </cfRule>
    <cfRule type="expression" dxfId="356" priority="30">
      <formula>$N$18</formula>
    </cfRule>
  </conditionalFormatting>
  <conditionalFormatting sqref="H18:I18">
    <cfRule type="expression" dxfId="355" priority="31" stopIfTrue="1">
      <formula>$Q$18</formula>
    </cfRule>
    <cfRule type="expression" dxfId="354" priority="32">
      <formula>$P$18</formula>
    </cfRule>
  </conditionalFormatting>
  <conditionalFormatting sqref="K18:L18">
    <cfRule type="expression" dxfId="353" priority="27" stopIfTrue="1">
      <formula>$S$18</formula>
    </cfRule>
    <cfRule type="expression" dxfId="352" priority="28">
      <formula>$R$18</formula>
    </cfRule>
  </conditionalFormatting>
  <conditionalFormatting sqref="F21:G21">
    <cfRule type="expression" dxfId="351" priority="23" stopIfTrue="1">
      <formula>$O$21</formula>
    </cfRule>
    <cfRule type="expression" dxfId="350" priority="24">
      <formula>$N$21</formula>
    </cfRule>
  </conditionalFormatting>
  <conditionalFormatting sqref="H21:I21">
    <cfRule type="expression" dxfId="349" priority="25" stopIfTrue="1">
      <formula>$Q$21</formula>
    </cfRule>
    <cfRule type="expression" dxfId="348" priority="26">
      <formula>$P$21</formula>
    </cfRule>
  </conditionalFormatting>
  <conditionalFormatting sqref="K21:L21">
    <cfRule type="expression" dxfId="347" priority="21" stopIfTrue="1">
      <formula>$S$21</formula>
    </cfRule>
    <cfRule type="expression" dxfId="346" priority="22">
      <formula>$R$21</formula>
    </cfRule>
  </conditionalFormatting>
  <conditionalFormatting sqref="F37:G37">
    <cfRule type="expression" dxfId="345" priority="11" stopIfTrue="1">
      <formula>$O$37</formula>
    </cfRule>
    <cfRule type="expression" dxfId="344" priority="12">
      <formula>$N$37</formula>
    </cfRule>
  </conditionalFormatting>
  <conditionalFormatting sqref="H37:I37">
    <cfRule type="expression" dxfId="343" priority="13" stopIfTrue="1">
      <formula>$Q$37</formula>
    </cfRule>
    <cfRule type="expression" dxfId="342" priority="14">
      <formula>$P$37</formula>
    </cfRule>
  </conditionalFormatting>
  <conditionalFormatting sqref="K37:L37">
    <cfRule type="expression" dxfId="341" priority="9" stopIfTrue="1">
      <formula>$S$37</formula>
    </cfRule>
    <cfRule type="expression" dxfId="340" priority="10">
      <formula>$R$37</formula>
    </cfRule>
  </conditionalFormatting>
  <conditionalFormatting sqref="F42:G43">
    <cfRule type="expression" dxfId="339" priority="83" stopIfTrue="1">
      <formula>$O$43</formula>
    </cfRule>
    <cfRule type="expression" dxfId="338" priority="84">
      <formula>$N$43</formula>
    </cfRule>
  </conditionalFormatting>
  <conditionalFormatting sqref="H48:I48">
    <cfRule type="expression" dxfId="337" priority="79" stopIfTrue="1">
      <formula>$O$48</formula>
    </cfRule>
  </conditionalFormatting>
  <conditionalFormatting sqref="K52:L52">
    <cfRule type="expression" dxfId="336" priority="4">
      <formula>$N$52</formula>
    </cfRule>
  </conditionalFormatting>
  <conditionalFormatting sqref="K52:L52">
    <cfRule type="expression" dxfId="335" priority="3" stopIfTrue="1">
      <formula>$O$52</formula>
    </cfRule>
  </conditionalFormatting>
  <conditionalFormatting sqref="H55:I55">
    <cfRule type="expression" dxfId="334" priority="2">
      <formula>$N$55</formula>
    </cfRule>
  </conditionalFormatting>
  <conditionalFormatting sqref="H55:I55">
    <cfRule type="expression" dxfId="333" priority="1" stopIfTrue="1">
      <formula>$O$55</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19050</xdr:colOff>
                    <xdr:row>5</xdr:row>
                    <xdr:rowOff>9525</xdr:rowOff>
                  </from>
                  <to>
                    <xdr:col>5</xdr:col>
                    <xdr:colOff>352425</xdr:colOff>
                    <xdr:row>5</xdr:row>
                    <xdr:rowOff>142875</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390525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7</xdr:col>
                    <xdr:colOff>19050</xdr:colOff>
                    <xdr:row>5</xdr:row>
                    <xdr:rowOff>9525</xdr:rowOff>
                  </from>
                  <to>
                    <xdr:col>8</xdr:col>
                    <xdr:colOff>0</xdr:colOff>
                    <xdr:row>5</xdr:row>
                    <xdr:rowOff>142875</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7</xdr:col>
                    <xdr:colOff>381000</xdr:colOff>
                    <xdr:row>5</xdr:row>
                    <xdr:rowOff>9525</xdr:rowOff>
                  </from>
                  <to>
                    <xdr:col>8</xdr:col>
                    <xdr:colOff>381000</xdr:colOff>
                    <xdr:row>5</xdr:row>
                    <xdr:rowOff>133350</xdr:rowOff>
                  </to>
                </anchor>
              </controlPr>
            </control>
          </mc:Choice>
        </mc:AlternateContent>
        <mc:AlternateContent xmlns:mc="http://schemas.openxmlformats.org/markup-compatibility/2006">
          <mc:Choice Requires="x14">
            <control shapeId="1118" r:id="rId8" name="Check Box 94">
              <controlPr locked="0" defaultSize="0" print="0" autoFill="0" autoLine="0" autoPict="0">
                <anchor moveWithCells="1">
                  <from>
                    <xdr:col>9</xdr:col>
                    <xdr:colOff>361950</xdr:colOff>
                    <xdr:row>5</xdr:row>
                    <xdr:rowOff>19050</xdr:rowOff>
                  </from>
                  <to>
                    <xdr:col>10</xdr:col>
                    <xdr:colOff>342900</xdr:colOff>
                    <xdr:row>5</xdr:row>
                    <xdr:rowOff>142875</xdr:rowOff>
                  </to>
                </anchor>
              </controlPr>
            </control>
          </mc:Choice>
        </mc:AlternateContent>
        <mc:AlternateContent xmlns:mc="http://schemas.openxmlformats.org/markup-compatibility/2006">
          <mc:Choice Requires="x14">
            <control shapeId="1119" r:id="rId9" name="Check Box 95">
              <controlPr locked="0" defaultSize="0" print="0" autoFill="0" autoLine="0" autoPict="0">
                <anchor moveWithCells="1">
                  <from>
                    <xdr:col>11</xdr:col>
                    <xdr:colOff>9525</xdr:colOff>
                    <xdr:row>5</xdr:row>
                    <xdr:rowOff>9525</xdr:rowOff>
                  </from>
                  <to>
                    <xdr:col>11</xdr:col>
                    <xdr:colOff>390525</xdr:colOff>
                    <xdr:row>5</xdr:row>
                    <xdr:rowOff>133350</xdr:rowOff>
                  </to>
                </anchor>
              </controlPr>
            </control>
          </mc:Choice>
        </mc:AlternateContent>
        <mc:AlternateContent xmlns:mc="http://schemas.openxmlformats.org/markup-compatibility/2006">
          <mc:Choice Requires="x14">
            <control shapeId="1139" r:id="rId10" name="Check Box 115">
              <controlPr locked="0" defaultSize="0" autoFill="0" autoLine="0" autoPict="0">
                <anchor moveWithCells="1">
                  <from>
                    <xdr:col>5</xdr:col>
                    <xdr:colOff>19050</xdr:colOff>
                    <xdr:row>9</xdr:row>
                    <xdr:rowOff>19050</xdr:rowOff>
                  </from>
                  <to>
                    <xdr:col>5</xdr:col>
                    <xdr:colOff>361950</xdr:colOff>
                    <xdr:row>9</xdr:row>
                    <xdr:rowOff>142875</xdr:rowOff>
                  </to>
                </anchor>
              </controlPr>
            </control>
          </mc:Choice>
        </mc:AlternateContent>
        <mc:AlternateContent xmlns:mc="http://schemas.openxmlformats.org/markup-compatibility/2006">
          <mc:Choice Requires="x14">
            <control shapeId="1140" r:id="rId11" name="Check Box 116">
              <controlPr locked="0" defaultSize="0" autoFill="0" autoLine="0" autoPict="0">
                <anchor moveWithCells="1">
                  <from>
                    <xdr:col>5</xdr:col>
                    <xdr:colOff>371475</xdr:colOff>
                    <xdr:row>9</xdr:row>
                    <xdr:rowOff>19050</xdr:rowOff>
                  </from>
                  <to>
                    <xdr:col>6</xdr:col>
                    <xdr:colOff>542925</xdr:colOff>
                    <xdr:row>9</xdr:row>
                    <xdr:rowOff>142875</xdr:rowOff>
                  </to>
                </anchor>
              </controlPr>
            </control>
          </mc:Choice>
        </mc:AlternateContent>
        <mc:AlternateContent xmlns:mc="http://schemas.openxmlformats.org/markup-compatibility/2006">
          <mc:Choice Requires="x14">
            <control shapeId="1141" r:id="rId12" name="Check Box 117">
              <controlPr locked="0" defaultSize="0" autoFill="0" autoLine="0" autoPict="0">
                <anchor moveWithCells="1">
                  <from>
                    <xdr:col>7</xdr:col>
                    <xdr:colOff>9525</xdr:colOff>
                    <xdr:row>9</xdr:row>
                    <xdr:rowOff>19050</xdr:rowOff>
                  </from>
                  <to>
                    <xdr:col>8</xdr:col>
                    <xdr:colOff>9525</xdr:colOff>
                    <xdr:row>9</xdr:row>
                    <xdr:rowOff>152400</xdr:rowOff>
                  </to>
                </anchor>
              </controlPr>
            </control>
          </mc:Choice>
        </mc:AlternateContent>
        <mc:AlternateContent xmlns:mc="http://schemas.openxmlformats.org/markup-compatibility/2006">
          <mc:Choice Requires="x14">
            <control shapeId="1142" r:id="rId13" name="Check Box 118">
              <controlPr locked="0" defaultSize="0" autoFill="0" autoLine="0" autoPict="0">
                <anchor moveWithCells="1">
                  <from>
                    <xdr:col>8</xdr:col>
                    <xdr:colOff>0</xdr:colOff>
                    <xdr:row>9</xdr:row>
                    <xdr:rowOff>19050</xdr:rowOff>
                  </from>
                  <to>
                    <xdr:col>8</xdr:col>
                    <xdr:colOff>390525</xdr:colOff>
                    <xdr:row>9</xdr:row>
                    <xdr:rowOff>142875</xdr:rowOff>
                  </to>
                </anchor>
              </controlPr>
            </control>
          </mc:Choice>
        </mc:AlternateContent>
        <mc:AlternateContent xmlns:mc="http://schemas.openxmlformats.org/markup-compatibility/2006">
          <mc:Choice Requires="x14">
            <control shapeId="1144" r:id="rId14" name="Check Box 120">
              <controlPr locked="0" defaultSize="0" autoFill="0" autoLine="0" autoPict="0">
                <anchor moveWithCells="1">
                  <from>
                    <xdr:col>11</xdr:col>
                    <xdr:colOff>9525</xdr:colOff>
                    <xdr:row>9</xdr:row>
                    <xdr:rowOff>19050</xdr:rowOff>
                  </from>
                  <to>
                    <xdr:col>11</xdr:col>
                    <xdr:colOff>390525</xdr:colOff>
                    <xdr:row>9</xdr:row>
                    <xdr:rowOff>142875</xdr:rowOff>
                  </to>
                </anchor>
              </controlPr>
            </control>
          </mc:Choice>
        </mc:AlternateContent>
        <mc:AlternateContent xmlns:mc="http://schemas.openxmlformats.org/markup-compatibility/2006">
          <mc:Choice Requires="x14">
            <control shapeId="1145" r:id="rId15" name="Check Box 121">
              <controlPr locked="0" defaultSize="0" autoFill="0" autoLine="0" autoPict="0">
                <anchor moveWithCells="1">
                  <from>
                    <xdr:col>5</xdr:col>
                    <xdr:colOff>19050</xdr:colOff>
                    <xdr:row>12</xdr:row>
                    <xdr:rowOff>19050</xdr:rowOff>
                  </from>
                  <to>
                    <xdr:col>5</xdr:col>
                    <xdr:colOff>361950</xdr:colOff>
                    <xdr:row>12</xdr:row>
                    <xdr:rowOff>142875</xdr:rowOff>
                  </to>
                </anchor>
              </controlPr>
            </control>
          </mc:Choice>
        </mc:AlternateContent>
        <mc:AlternateContent xmlns:mc="http://schemas.openxmlformats.org/markup-compatibility/2006">
          <mc:Choice Requires="x14">
            <control shapeId="1146" r:id="rId16" name="Check Box 122">
              <controlPr locked="0" defaultSize="0" autoFill="0" autoLine="0" autoPict="0">
                <anchor moveWithCells="1">
                  <from>
                    <xdr:col>5</xdr:col>
                    <xdr:colOff>390525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1147" r:id="rId17" name="Check Box 123">
              <controlPr locked="0" defaultSize="0" autoFill="0" autoLine="0" autoPict="0">
                <anchor moveWithCells="1">
                  <from>
                    <xdr:col>6</xdr:col>
                    <xdr:colOff>647700</xdr:colOff>
                    <xdr:row>12</xdr:row>
                    <xdr:rowOff>9525</xdr:rowOff>
                  </from>
                  <to>
                    <xdr:col>7</xdr:col>
                    <xdr:colOff>361950</xdr:colOff>
                    <xdr:row>12</xdr:row>
                    <xdr:rowOff>142875</xdr:rowOff>
                  </to>
                </anchor>
              </controlPr>
            </control>
          </mc:Choice>
        </mc:AlternateContent>
        <mc:AlternateContent xmlns:mc="http://schemas.openxmlformats.org/markup-compatibility/2006">
          <mc:Choice Requires="x14">
            <control shapeId="1148" r:id="rId18" name="Check Box 124">
              <controlPr locked="0" defaultSize="0" autoFill="0" autoLine="0" autoPict="0">
                <anchor moveWithCells="1">
                  <from>
                    <xdr:col>7</xdr:col>
                    <xdr:colOff>381000</xdr:colOff>
                    <xdr:row>12</xdr:row>
                    <xdr:rowOff>9525</xdr:rowOff>
                  </from>
                  <to>
                    <xdr:col>8</xdr:col>
                    <xdr:colOff>381000</xdr:colOff>
                    <xdr:row>12</xdr:row>
                    <xdr:rowOff>133350</xdr:rowOff>
                  </to>
                </anchor>
              </controlPr>
            </control>
          </mc:Choice>
        </mc:AlternateContent>
        <mc:AlternateContent xmlns:mc="http://schemas.openxmlformats.org/markup-compatibility/2006">
          <mc:Choice Requires="x14">
            <control shapeId="1150" r:id="rId19" name="Check Box 126">
              <controlPr locked="0" defaultSize="0" autoFill="0" autoLine="0" autoPict="0">
                <anchor moveWithCells="1">
                  <from>
                    <xdr:col>11</xdr:col>
                    <xdr:colOff>9525</xdr:colOff>
                    <xdr:row>12</xdr:row>
                    <xdr:rowOff>9525</xdr:rowOff>
                  </from>
                  <to>
                    <xdr:col>11</xdr:col>
                    <xdr:colOff>390525</xdr:colOff>
                    <xdr:row>12</xdr:row>
                    <xdr:rowOff>133350</xdr:rowOff>
                  </to>
                </anchor>
              </controlPr>
            </control>
          </mc:Choice>
        </mc:AlternateContent>
        <mc:AlternateContent xmlns:mc="http://schemas.openxmlformats.org/markup-compatibility/2006">
          <mc:Choice Requires="x14">
            <control shapeId="1151" r:id="rId20" name="Check Box 127">
              <controlPr locked="0" defaultSize="0" autoFill="0" autoLine="0" autoPict="0">
                <anchor moveWithCells="1">
                  <from>
                    <xdr:col>5</xdr:col>
                    <xdr:colOff>19050</xdr:colOff>
                    <xdr:row>13</xdr:row>
                    <xdr:rowOff>9525</xdr:rowOff>
                  </from>
                  <to>
                    <xdr:col>5</xdr:col>
                    <xdr:colOff>352425</xdr:colOff>
                    <xdr:row>13</xdr:row>
                    <xdr:rowOff>142875</xdr:rowOff>
                  </to>
                </anchor>
              </controlPr>
            </control>
          </mc:Choice>
        </mc:AlternateContent>
        <mc:AlternateContent xmlns:mc="http://schemas.openxmlformats.org/markup-compatibility/2006">
          <mc:Choice Requires="x14">
            <control shapeId="1152" r:id="rId21" name="Check Box 128">
              <controlPr locked="0" defaultSize="0" autoFill="0" autoLine="0" autoPict="0">
                <anchor moveWithCells="1">
                  <from>
                    <xdr:col>5</xdr:col>
                    <xdr:colOff>390525</xdr:colOff>
                    <xdr:row>13</xdr:row>
                    <xdr:rowOff>19050</xdr:rowOff>
                  </from>
                  <to>
                    <xdr:col>6</xdr:col>
                    <xdr:colOff>561975</xdr:colOff>
                    <xdr:row>13</xdr:row>
                    <xdr:rowOff>152400</xdr:rowOff>
                  </to>
                </anchor>
              </controlPr>
            </control>
          </mc:Choice>
        </mc:AlternateContent>
        <mc:AlternateContent xmlns:mc="http://schemas.openxmlformats.org/markup-compatibility/2006">
          <mc:Choice Requires="x14">
            <control shapeId="1153" r:id="rId22" name="Check Box 129">
              <controlPr locked="0" defaultSize="0" autoFill="0" autoLine="0" autoPict="0">
                <anchor moveWithCells="1">
                  <from>
                    <xdr:col>6</xdr:col>
                    <xdr:colOff>638175</xdr:colOff>
                    <xdr:row>13</xdr:row>
                    <xdr:rowOff>9525</xdr:rowOff>
                  </from>
                  <to>
                    <xdr:col>7</xdr:col>
                    <xdr:colOff>361950</xdr:colOff>
                    <xdr:row>13</xdr:row>
                    <xdr:rowOff>142875</xdr:rowOff>
                  </to>
                </anchor>
              </controlPr>
            </control>
          </mc:Choice>
        </mc:AlternateContent>
        <mc:AlternateContent xmlns:mc="http://schemas.openxmlformats.org/markup-compatibility/2006">
          <mc:Choice Requires="x14">
            <control shapeId="1154" r:id="rId23" name="Check Box 130">
              <controlPr locked="0" defaultSize="0" autoFill="0" autoLine="0" autoPict="0">
                <anchor moveWithCells="1">
                  <from>
                    <xdr:col>7</xdr:col>
                    <xdr:colOff>381000</xdr:colOff>
                    <xdr:row>13</xdr:row>
                    <xdr:rowOff>9525</xdr:rowOff>
                  </from>
                  <to>
                    <xdr:col>8</xdr:col>
                    <xdr:colOff>381000</xdr:colOff>
                    <xdr:row>13</xdr:row>
                    <xdr:rowOff>133350</xdr:rowOff>
                  </to>
                </anchor>
              </controlPr>
            </control>
          </mc:Choice>
        </mc:AlternateContent>
        <mc:AlternateContent xmlns:mc="http://schemas.openxmlformats.org/markup-compatibility/2006">
          <mc:Choice Requires="x14">
            <control shapeId="1155" r:id="rId24" name="Check Box 131">
              <controlPr locked="0" defaultSize="0" autoFill="0" autoLine="0" autoPict="0">
                <anchor moveWithCells="1">
                  <from>
                    <xdr:col>9</xdr:col>
                    <xdr:colOff>381000</xdr:colOff>
                    <xdr:row>13</xdr:row>
                    <xdr:rowOff>19050</xdr:rowOff>
                  </from>
                  <to>
                    <xdr:col>10</xdr:col>
                    <xdr:colOff>342900</xdr:colOff>
                    <xdr:row>13</xdr:row>
                    <xdr:rowOff>142875</xdr:rowOff>
                  </to>
                </anchor>
              </controlPr>
            </control>
          </mc:Choice>
        </mc:AlternateContent>
        <mc:AlternateContent xmlns:mc="http://schemas.openxmlformats.org/markup-compatibility/2006">
          <mc:Choice Requires="x14">
            <control shapeId="1156" r:id="rId25" name="Check Box 132">
              <controlPr locked="0" defaultSize="0" autoFill="0" autoLine="0" autoPict="0">
                <anchor moveWithCells="1">
                  <from>
                    <xdr:col>11</xdr:col>
                    <xdr:colOff>9525</xdr:colOff>
                    <xdr:row>13</xdr:row>
                    <xdr:rowOff>9525</xdr:rowOff>
                  </from>
                  <to>
                    <xdr:col>11</xdr:col>
                    <xdr:colOff>390525</xdr:colOff>
                    <xdr:row>13</xdr:row>
                    <xdr:rowOff>133350</xdr:rowOff>
                  </to>
                </anchor>
              </controlPr>
            </control>
          </mc:Choice>
        </mc:AlternateContent>
        <mc:AlternateContent xmlns:mc="http://schemas.openxmlformats.org/markup-compatibility/2006">
          <mc:Choice Requires="x14">
            <control shapeId="1158" r:id="rId26" name="Check Box 134">
              <controlPr locked="0" defaultSize="0" autoFill="0" autoLine="0" autoPict="0">
                <anchor moveWithCells="1">
                  <from>
                    <xdr:col>5</xdr:col>
                    <xdr:colOff>9525</xdr:colOff>
                    <xdr:row>43</xdr:row>
                    <xdr:rowOff>9525</xdr:rowOff>
                  </from>
                  <to>
                    <xdr:col>5</xdr:col>
                    <xdr:colOff>342900</xdr:colOff>
                    <xdr:row>43</xdr:row>
                    <xdr:rowOff>142875</xdr:rowOff>
                  </to>
                </anchor>
              </controlPr>
            </control>
          </mc:Choice>
        </mc:AlternateContent>
        <mc:AlternateContent xmlns:mc="http://schemas.openxmlformats.org/markup-compatibility/2006">
          <mc:Choice Requires="x14">
            <control shapeId="1167" r:id="rId27" name="Check Box 143">
              <controlPr locked="0" defaultSize="0" autoFill="0" autoLine="0" autoPict="0">
                <anchor moveWithCells="1">
                  <from>
                    <xdr:col>7</xdr:col>
                    <xdr:colOff>19050</xdr:colOff>
                    <xdr:row>47</xdr:row>
                    <xdr:rowOff>9525</xdr:rowOff>
                  </from>
                  <to>
                    <xdr:col>7</xdr:col>
                    <xdr:colOff>352425</xdr:colOff>
                    <xdr:row>47</xdr:row>
                    <xdr:rowOff>142875</xdr:rowOff>
                  </to>
                </anchor>
              </controlPr>
            </control>
          </mc:Choice>
        </mc:AlternateContent>
        <mc:AlternateContent xmlns:mc="http://schemas.openxmlformats.org/markup-compatibility/2006">
          <mc:Choice Requires="x14">
            <control shapeId="1169" r:id="rId28" name="Check Box 145">
              <controlPr locked="0" defaultSize="0" autoFill="0" autoLine="0" autoPict="0">
                <anchor moveWithCells="1">
                  <from>
                    <xdr:col>8</xdr:col>
                    <xdr:colOff>19050</xdr:colOff>
                    <xdr:row>47</xdr:row>
                    <xdr:rowOff>9525</xdr:rowOff>
                  </from>
                  <to>
                    <xdr:col>8</xdr:col>
                    <xdr:colOff>352425</xdr:colOff>
                    <xdr:row>47</xdr:row>
                    <xdr:rowOff>142875</xdr:rowOff>
                  </to>
                </anchor>
              </controlPr>
            </control>
          </mc:Choice>
        </mc:AlternateContent>
        <mc:AlternateContent xmlns:mc="http://schemas.openxmlformats.org/markup-compatibility/2006">
          <mc:Choice Requires="x14">
            <control shapeId="1170" r:id="rId29" name="Check Box 146">
              <controlPr locked="0" defaultSize="0" autoFill="0" autoLine="0" autoPict="0">
                <anchor moveWithCells="1">
                  <from>
                    <xdr:col>6</xdr:col>
                    <xdr:colOff>9525</xdr:colOff>
                    <xdr:row>43</xdr:row>
                    <xdr:rowOff>19050</xdr:rowOff>
                  </from>
                  <to>
                    <xdr:col>6</xdr:col>
                    <xdr:colOff>561975</xdr:colOff>
                    <xdr:row>43</xdr:row>
                    <xdr:rowOff>142875</xdr:rowOff>
                  </to>
                </anchor>
              </controlPr>
            </control>
          </mc:Choice>
        </mc:AlternateContent>
        <mc:AlternateContent xmlns:mc="http://schemas.openxmlformats.org/markup-compatibility/2006">
          <mc:Choice Requires="x14">
            <control shapeId="1171" r:id="rId30" name="Check Box 147">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172" r:id="rId31" name="Check Box 148">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173" r:id="rId32" name="Check Box 149">
              <controlPr locked="0" defaultSize="0" autoFill="0" autoLine="0" autoPict="0">
                <anchor moveWithCells="1">
                  <from>
                    <xdr:col>5</xdr:col>
                    <xdr:colOff>19050</xdr:colOff>
                    <xdr:row>17</xdr:row>
                    <xdr:rowOff>9525</xdr:rowOff>
                  </from>
                  <to>
                    <xdr:col>5</xdr:col>
                    <xdr:colOff>352425</xdr:colOff>
                    <xdr:row>17</xdr:row>
                    <xdr:rowOff>142875</xdr:rowOff>
                  </to>
                </anchor>
              </controlPr>
            </control>
          </mc:Choice>
        </mc:AlternateContent>
        <mc:AlternateContent xmlns:mc="http://schemas.openxmlformats.org/markup-compatibility/2006">
          <mc:Choice Requires="x14">
            <control shapeId="1174" r:id="rId33" name="Check Box 150">
              <controlPr locked="0" defaultSize="0" autoFill="0" autoLine="0" autoPict="0">
                <anchor moveWithCells="1">
                  <from>
                    <xdr:col>5</xdr:col>
                    <xdr:colOff>390525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1175" r:id="rId34" name="Check Box 151">
              <controlPr locked="0" defaultSize="0" autoFill="0" autoLine="0" autoPict="0">
                <anchor moveWithCells="1">
                  <from>
                    <xdr:col>7</xdr:col>
                    <xdr:colOff>0</xdr:colOff>
                    <xdr:row>17</xdr:row>
                    <xdr:rowOff>19050</xdr:rowOff>
                  </from>
                  <to>
                    <xdr:col>7</xdr:col>
                    <xdr:colOff>371475</xdr:colOff>
                    <xdr:row>17</xdr:row>
                    <xdr:rowOff>152400</xdr:rowOff>
                  </to>
                </anchor>
              </controlPr>
            </control>
          </mc:Choice>
        </mc:AlternateContent>
        <mc:AlternateContent xmlns:mc="http://schemas.openxmlformats.org/markup-compatibility/2006">
          <mc:Choice Requires="x14">
            <control shapeId="1176" r:id="rId35" name="Check Box 152">
              <controlPr locked="0" defaultSize="0" autoFill="0" autoLine="0" autoPict="0">
                <anchor moveWithCells="1">
                  <from>
                    <xdr:col>7</xdr:col>
                    <xdr:colOff>381000</xdr:colOff>
                    <xdr:row>17</xdr:row>
                    <xdr:rowOff>9525</xdr:rowOff>
                  </from>
                  <to>
                    <xdr:col>8</xdr:col>
                    <xdr:colOff>381000</xdr:colOff>
                    <xdr:row>17</xdr:row>
                    <xdr:rowOff>133350</xdr:rowOff>
                  </to>
                </anchor>
              </controlPr>
            </control>
          </mc:Choice>
        </mc:AlternateContent>
        <mc:AlternateContent xmlns:mc="http://schemas.openxmlformats.org/markup-compatibility/2006">
          <mc:Choice Requires="x14">
            <control shapeId="1177" r:id="rId36" name="Check Box 153">
              <controlPr locked="0" defaultSize="0" autoFill="0" autoLine="0" autoPict="0">
                <anchor moveWithCells="1">
                  <from>
                    <xdr:col>9</xdr:col>
                    <xdr:colOff>371475</xdr:colOff>
                    <xdr:row>17</xdr:row>
                    <xdr:rowOff>19050</xdr:rowOff>
                  </from>
                  <to>
                    <xdr:col>10</xdr:col>
                    <xdr:colOff>352425</xdr:colOff>
                    <xdr:row>17</xdr:row>
                    <xdr:rowOff>142875</xdr:rowOff>
                  </to>
                </anchor>
              </controlPr>
            </control>
          </mc:Choice>
        </mc:AlternateContent>
        <mc:AlternateContent xmlns:mc="http://schemas.openxmlformats.org/markup-compatibility/2006">
          <mc:Choice Requires="x14">
            <control shapeId="1178" r:id="rId37" name="Check Box 154">
              <controlPr locked="0" defaultSize="0" autoFill="0" autoLine="0" autoPict="0">
                <anchor moveWithCells="1">
                  <from>
                    <xdr:col>11</xdr:col>
                    <xdr:colOff>9525</xdr:colOff>
                    <xdr:row>17</xdr:row>
                    <xdr:rowOff>9525</xdr:rowOff>
                  </from>
                  <to>
                    <xdr:col>11</xdr:col>
                    <xdr:colOff>390525</xdr:colOff>
                    <xdr:row>17</xdr:row>
                    <xdr:rowOff>133350</xdr:rowOff>
                  </to>
                </anchor>
              </controlPr>
            </control>
          </mc:Choice>
        </mc:AlternateContent>
        <mc:AlternateContent xmlns:mc="http://schemas.openxmlformats.org/markup-compatibility/2006">
          <mc:Choice Requires="x14">
            <control shapeId="1185" r:id="rId38" name="Check Box 161">
              <controlPr locked="0" defaultSize="0" autoFill="0" autoLine="0" autoPict="0">
                <anchor moveWithCells="1">
                  <from>
                    <xdr:col>5</xdr:col>
                    <xdr:colOff>19050</xdr:colOff>
                    <xdr:row>36</xdr:row>
                    <xdr:rowOff>9525</xdr:rowOff>
                  </from>
                  <to>
                    <xdr:col>5</xdr:col>
                    <xdr:colOff>352425</xdr:colOff>
                    <xdr:row>36</xdr:row>
                    <xdr:rowOff>142875</xdr:rowOff>
                  </to>
                </anchor>
              </controlPr>
            </control>
          </mc:Choice>
        </mc:AlternateContent>
        <mc:AlternateContent xmlns:mc="http://schemas.openxmlformats.org/markup-compatibility/2006">
          <mc:Choice Requires="x14">
            <control shapeId="1186" r:id="rId39" name="Check Box 162">
              <controlPr locked="0" defaultSize="0" autoFill="0" autoLine="0" autoPict="0">
                <anchor moveWithCells="1">
                  <from>
                    <xdr:col>5</xdr:col>
                    <xdr:colOff>390525</xdr:colOff>
                    <xdr:row>36</xdr:row>
                    <xdr:rowOff>9525</xdr:rowOff>
                  </from>
                  <to>
                    <xdr:col>6</xdr:col>
                    <xdr:colOff>552450</xdr:colOff>
                    <xdr:row>36</xdr:row>
                    <xdr:rowOff>142875</xdr:rowOff>
                  </to>
                </anchor>
              </controlPr>
            </control>
          </mc:Choice>
        </mc:AlternateContent>
        <mc:AlternateContent xmlns:mc="http://schemas.openxmlformats.org/markup-compatibility/2006">
          <mc:Choice Requires="x14">
            <control shapeId="1187" r:id="rId40" name="Check Box 163">
              <controlPr locked="0" defaultSize="0" autoFill="0" autoLine="0" autoPict="0">
                <anchor moveWithCells="1">
                  <from>
                    <xdr:col>6</xdr:col>
                    <xdr:colOff>638175</xdr:colOff>
                    <xdr:row>36</xdr:row>
                    <xdr:rowOff>9525</xdr:rowOff>
                  </from>
                  <to>
                    <xdr:col>7</xdr:col>
                    <xdr:colOff>371475</xdr:colOff>
                    <xdr:row>36</xdr:row>
                    <xdr:rowOff>142875</xdr:rowOff>
                  </to>
                </anchor>
              </controlPr>
            </control>
          </mc:Choice>
        </mc:AlternateContent>
        <mc:AlternateContent xmlns:mc="http://schemas.openxmlformats.org/markup-compatibility/2006">
          <mc:Choice Requires="x14">
            <control shapeId="1188" r:id="rId41" name="Check Box 164">
              <controlPr locked="0" defaultSize="0" autoFill="0" autoLine="0" autoPict="0">
                <anchor moveWithCells="1">
                  <from>
                    <xdr:col>7</xdr:col>
                    <xdr:colOff>381000</xdr:colOff>
                    <xdr:row>36</xdr:row>
                    <xdr:rowOff>9525</xdr:rowOff>
                  </from>
                  <to>
                    <xdr:col>8</xdr:col>
                    <xdr:colOff>381000</xdr:colOff>
                    <xdr:row>36</xdr:row>
                    <xdr:rowOff>133350</xdr:rowOff>
                  </to>
                </anchor>
              </controlPr>
            </control>
          </mc:Choice>
        </mc:AlternateContent>
        <mc:AlternateContent xmlns:mc="http://schemas.openxmlformats.org/markup-compatibility/2006">
          <mc:Choice Requires="x14">
            <control shapeId="1189" r:id="rId42" name="Check Box 165">
              <controlPr locked="0" defaultSize="0" autoFill="0" autoLine="0" autoPict="0">
                <anchor moveWithCells="1">
                  <from>
                    <xdr:col>9</xdr:col>
                    <xdr:colOff>361950</xdr:colOff>
                    <xdr:row>36</xdr:row>
                    <xdr:rowOff>19050</xdr:rowOff>
                  </from>
                  <to>
                    <xdr:col>10</xdr:col>
                    <xdr:colOff>342900</xdr:colOff>
                    <xdr:row>36</xdr:row>
                    <xdr:rowOff>142875</xdr:rowOff>
                  </to>
                </anchor>
              </controlPr>
            </control>
          </mc:Choice>
        </mc:AlternateContent>
        <mc:AlternateContent xmlns:mc="http://schemas.openxmlformats.org/markup-compatibility/2006">
          <mc:Choice Requires="x14">
            <control shapeId="1190" r:id="rId43" name="Check Box 166">
              <controlPr locked="0" defaultSize="0" autoFill="0" autoLine="0" autoPict="0">
                <anchor moveWithCells="1">
                  <from>
                    <xdr:col>11</xdr:col>
                    <xdr:colOff>9525</xdr:colOff>
                    <xdr:row>36</xdr:row>
                    <xdr:rowOff>9525</xdr:rowOff>
                  </from>
                  <to>
                    <xdr:col>11</xdr:col>
                    <xdr:colOff>390525</xdr:colOff>
                    <xdr:row>36</xdr:row>
                    <xdr:rowOff>133350</xdr:rowOff>
                  </to>
                </anchor>
              </controlPr>
            </control>
          </mc:Choice>
        </mc:AlternateContent>
        <mc:AlternateContent xmlns:mc="http://schemas.openxmlformats.org/markup-compatibility/2006">
          <mc:Choice Requires="x14">
            <control shapeId="1191" r:id="rId44" name="Check Box 167">
              <controlPr locked="0" defaultSize="0" autoFill="0" autoLine="0" autoPict="0">
                <anchor moveWithCells="1">
                  <from>
                    <xdr:col>5</xdr:col>
                    <xdr:colOff>19050</xdr:colOff>
                    <xdr:row>20</xdr:row>
                    <xdr:rowOff>9525</xdr:rowOff>
                  </from>
                  <to>
                    <xdr:col>5</xdr:col>
                    <xdr:colOff>352425</xdr:colOff>
                    <xdr:row>20</xdr:row>
                    <xdr:rowOff>142875</xdr:rowOff>
                  </to>
                </anchor>
              </controlPr>
            </control>
          </mc:Choice>
        </mc:AlternateContent>
        <mc:AlternateContent xmlns:mc="http://schemas.openxmlformats.org/markup-compatibility/2006">
          <mc:Choice Requires="x14">
            <control shapeId="1192" r:id="rId45" name="Check Box 168">
              <controlPr locked="0" defaultSize="0" autoFill="0" autoLine="0" autoPict="0">
                <anchor moveWithCells="1">
                  <from>
                    <xdr:col>5</xdr:col>
                    <xdr:colOff>390525</xdr:colOff>
                    <xdr:row>20</xdr:row>
                    <xdr:rowOff>9525</xdr:rowOff>
                  </from>
                  <to>
                    <xdr:col>6</xdr:col>
                    <xdr:colOff>552450</xdr:colOff>
                    <xdr:row>20</xdr:row>
                    <xdr:rowOff>142875</xdr:rowOff>
                  </to>
                </anchor>
              </controlPr>
            </control>
          </mc:Choice>
        </mc:AlternateContent>
        <mc:AlternateContent xmlns:mc="http://schemas.openxmlformats.org/markup-compatibility/2006">
          <mc:Choice Requires="x14">
            <control shapeId="1193" r:id="rId46" name="Check Box 169">
              <controlPr locked="0" defaultSize="0" autoFill="0" autoLine="0" autoPict="0">
                <anchor moveWithCells="1">
                  <from>
                    <xdr:col>7</xdr:col>
                    <xdr:colOff>19050</xdr:colOff>
                    <xdr:row>20</xdr:row>
                    <xdr:rowOff>19050</xdr:rowOff>
                  </from>
                  <to>
                    <xdr:col>8</xdr:col>
                    <xdr:colOff>0</xdr:colOff>
                    <xdr:row>20</xdr:row>
                    <xdr:rowOff>152400</xdr:rowOff>
                  </to>
                </anchor>
              </controlPr>
            </control>
          </mc:Choice>
        </mc:AlternateContent>
        <mc:AlternateContent xmlns:mc="http://schemas.openxmlformats.org/markup-compatibility/2006">
          <mc:Choice Requires="x14">
            <control shapeId="1194" r:id="rId47" name="Check Box 170">
              <controlPr locked="0" defaultSize="0" autoFill="0" autoLine="0" autoPict="0">
                <anchor moveWithCells="1">
                  <from>
                    <xdr:col>7</xdr:col>
                    <xdr:colOff>381000</xdr:colOff>
                    <xdr:row>20</xdr:row>
                    <xdr:rowOff>9525</xdr:rowOff>
                  </from>
                  <to>
                    <xdr:col>8</xdr:col>
                    <xdr:colOff>381000</xdr:colOff>
                    <xdr:row>20</xdr:row>
                    <xdr:rowOff>133350</xdr:rowOff>
                  </to>
                </anchor>
              </controlPr>
            </control>
          </mc:Choice>
        </mc:AlternateContent>
        <mc:AlternateContent xmlns:mc="http://schemas.openxmlformats.org/markup-compatibility/2006">
          <mc:Choice Requires="x14">
            <control shapeId="1195" r:id="rId48" name="Check Box 171">
              <controlPr locked="0" defaultSize="0" autoFill="0" autoLine="0" autoPict="0">
                <anchor moveWithCells="1">
                  <from>
                    <xdr:col>9</xdr:col>
                    <xdr:colOff>371475</xdr:colOff>
                    <xdr:row>20</xdr:row>
                    <xdr:rowOff>19050</xdr:rowOff>
                  </from>
                  <to>
                    <xdr:col>10</xdr:col>
                    <xdr:colOff>352425</xdr:colOff>
                    <xdr:row>20</xdr:row>
                    <xdr:rowOff>142875</xdr:rowOff>
                  </to>
                </anchor>
              </controlPr>
            </control>
          </mc:Choice>
        </mc:AlternateContent>
        <mc:AlternateContent xmlns:mc="http://schemas.openxmlformats.org/markup-compatibility/2006">
          <mc:Choice Requires="x14">
            <control shapeId="1196" r:id="rId49" name="Check Box 172">
              <controlPr locked="0" defaultSize="0" autoFill="0" autoLine="0" autoPict="0">
                <anchor moveWithCells="1">
                  <from>
                    <xdr:col>11</xdr:col>
                    <xdr:colOff>9525</xdr:colOff>
                    <xdr:row>20</xdr:row>
                    <xdr:rowOff>9525</xdr:rowOff>
                  </from>
                  <to>
                    <xdr:col>11</xdr:col>
                    <xdr:colOff>390525</xdr:colOff>
                    <xdr:row>20</xdr:row>
                    <xdr:rowOff>133350</xdr:rowOff>
                  </to>
                </anchor>
              </controlPr>
            </control>
          </mc:Choice>
        </mc:AlternateContent>
        <mc:AlternateContent xmlns:mc="http://schemas.openxmlformats.org/markup-compatibility/2006">
          <mc:Choice Requires="x14">
            <control shapeId="1197" r:id="rId50" name="Check Box 173">
              <controlPr locked="0" defaultSize="0" autoFill="0" autoLine="0" autoPict="0">
                <anchor moveWithCells="1">
                  <from>
                    <xdr:col>10</xdr:col>
                    <xdr:colOff>19050</xdr:colOff>
                    <xdr:row>49</xdr:row>
                    <xdr:rowOff>0</xdr:rowOff>
                  </from>
                  <to>
                    <xdr:col>10</xdr:col>
                    <xdr:colOff>352425</xdr:colOff>
                    <xdr:row>51</xdr:row>
                    <xdr:rowOff>19050</xdr:rowOff>
                  </to>
                </anchor>
              </controlPr>
            </control>
          </mc:Choice>
        </mc:AlternateContent>
        <mc:AlternateContent xmlns:mc="http://schemas.openxmlformats.org/markup-compatibility/2006">
          <mc:Choice Requires="x14">
            <control shapeId="1198" r:id="rId51" name="Check Box 174">
              <controlPr locked="0" defaultSize="0" autoFill="0" autoLine="0" autoPict="0">
                <anchor moveWithCells="1">
                  <from>
                    <xdr:col>11</xdr:col>
                    <xdr:colOff>19050</xdr:colOff>
                    <xdr:row>49</xdr:row>
                    <xdr:rowOff>0</xdr:rowOff>
                  </from>
                  <to>
                    <xdr:col>11</xdr:col>
                    <xdr:colOff>352425</xdr:colOff>
                    <xdr:row>51</xdr:row>
                    <xdr:rowOff>9525</xdr:rowOff>
                  </to>
                </anchor>
              </controlPr>
            </control>
          </mc:Choice>
        </mc:AlternateContent>
        <mc:AlternateContent xmlns:mc="http://schemas.openxmlformats.org/markup-compatibility/2006">
          <mc:Choice Requires="x14">
            <control shapeId="1202" r:id="rId52" name="Check Box 178">
              <controlPr locked="0" defaultSize="0" autoFill="0" autoLine="0" autoPict="0">
                <anchor moveWithCells="1">
                  <from>
                    <xdr:col>10</xdr:col>
                    <xdr:colOff>0</xdr:colOff>
                    <xdr:row>9</xdr:row>
                    <xdr:rowOff>19050</xdr:rowOff>
                  </from>
                  <to>
                    <xdr:col>10</xdr:col>
                    <xdr:colOff>342900</xdr:colOff>
                    <xdr:row>9</xdr:row>
                    <xdr:rowOff>142875</xdr:rowOff>
                  </to>
                </anchor>
              </controlPr>
            </control>
          </mc:Choice>
        </mc:AlternateContent>
        <mc:AlternateContent xmlns:mc="http://schemas.openxmlformats.org/markup-compatibility/2006">
          <mc:Choice Requires="x14">
            <control shapeId="1203" r:id="rId53" name="Check Box 179">
              <controlPr locked="0" defaultSize="0" autoFill="0" autoLine="0" autoPict="0">
                <anchor moveWithCells="1">
                  <from>
                    <xdr:col>9</xdr:col>
                    <xdr:colOff>371475</xdr:colOff>
                    <xdr:row>12</xdr:row>
                    <xdr:rowOff>19050</xdr:rowOff>
                  </from>
                  <to>
                    <xdr:col>10</xdr:col>
                    <xdr:colOff>342900</xdr:colOff>
                    <xdr:row>12</xdr:row>
                    <xdr:rowOff>142875</xdr:rowOff>
                  </to>
                </anchor>
              </controlPr>
            </control>
          </mc:Choice>
        </mc:AlternateContent>
        <mc:AlternateContent xmlns:mc="http://schemas.openxmlformats.org/markup-compatibility/2006">
          <mc:Choice Requires="x14">
            <control shapeId="1204" r:id="rId54" name="Check Box 180">
              <controlPr locked="0" defaultSize="0" autoFill="0" autoLine="0" autoPict="0">
                <anchor moveWithCells="1">
                  <from>
                    <xdr:col>7</xdr:col>
                    <xdr:colOff>19050</xdr:colOff>
                    <xdr:row>54</xdr:row>
                    <xdr:rowOff>9525</xdr:rowOff>
                  </from>
                  <to>
                    <xdr:col>7</xdr:col>
                    <xdr:colOff>352425</xdr:colOff>
                    <xdr:row>54</xdr:row>
                    <xdr:rowOff>142875</xdr:rowOff>
                  </to>
                </anchor>
              </controlPr>
            </control>
          </mc:Choice>
        </mc:AlternateContent>
        <mc:AlternateContent xmlns:mc="http://schemas.openxmlformats.org/markup-compatibility/2006">
          <mc:Choice Requires="x14">
            <control shapeId="1205" r:id="rId55" name="Check Box 181">
              <controlPr locked="0" defaultSize="0" autoFill="0" autoLine="0" autoPict="0">
                <anchor moveWithCells="1">
                  <from>
                    <xdr:col>8</xdr:col>
                    <xdr:colOff>19050</xdr:colOff>
                    <xdr:row>54</xdr:row>
                    <xdr:rowOff>9525</xdr:rowOff>
                  </from>
                  <to>
                    <xdr:col>8</xdr:col>
                    <xdr:colOff>352425</xdr:colOff>
                    <xdr:row>54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20C-622F-43A2-9581-5D88BDEC8379}">
  <dimension ref="A1:V48"/>
  <sheetViews>
    <sheetView showGridLines="0" showRowColHeaders="0" zoomScaleNormal="100" workbookViewId="0">
      <selection activeCell="C19" sqref="C19:E20"/>
    </sheetView>
  </sheetViews>
  <sheetFormatPr defaultColWidth="9.140625" defaultRowHeight="12.75"/>
  <cols>
    <col min="1" max="1" width="2.140625" style="100" customWidth="1"/>
    <col min="2" max="2" width="9.140625" style="100"/>
    <col min="3" max="3" width="126" style="100" customWidth="1"/>
    <col min="4" max="4" width="7" style="100" customWidth="1"/>
    <col min="5" max="5" width="10.42578125" style="100" customWidth="1"/>
    <col min="6" max="6" width="7.140625" style="100" customWidth="1"/>
    <col min="7" max="7" width="9.85546875" style="100" customWidth="1"/>
    <col min="8" max="8" width="2.7109375" style="100" customWidth="1"/>
    <col min="9" max="9" width="9.140625" style="100"/>
    <col min="10" max="10" width="9.5703125" style="100" customWidth="1"/>
    <col min="11" max="11" width="9.140625" style="100"/>
    <col min="12" max="12" width="5.5703125" style="100" hidden="1" customWidth="1"/>
    <col min="13" max="14" width="6.7109375" style="100" hidden="1" customWidth="1"/>
    <col min="15" max="15" width="7" style="100" hidden="1" customWidth="1"/>
    <col min="16" max="16" width="7.42578125" style="100" hidden="1" customWidth="1"/>
    <col min="17" max="17" width="6.42578125" style="100" hidden="1" customWidth="1"/>
    <col min="18" max="16384" width="9.140625" style="100"/>
  </cols>
  <sheetData>
    <row r="1" spans="1:22" ht="7.5" customHeight="1" thickBot="1">
      <c r="A1" s="168"/>
      <c r="B1" s="168"/>
      <c r="C1" s="168"/>
      <c r="D1" s="168"/>
      <c r="E1" s="168"/>
      <c r="F1" s="168"/>
      <c r="G1" s="168"/>
      <c r="H1" s="168"/>
      <c r="I1" s="168"/>
      <c r="J1" s="168"/>
      <c r="K1" s="168"/>
      <c r="L1" s="168"/>
      <c r="M1" s="168"/>
      <c r="N1" s="168"/>
      <c r="O1" s="168"/>
      <c r="P1" s="168"/>
      <c r="Q1" s="168"/>
      <c r="R1" s="168"/>
      <c r="S1" s="168"/>
      <c r="T1" s="168"/>
      <c r="U1" s="168"/>
      <c r="V1" s="168"/>
    </row>
    <row r="2" spans="1:22" ht="16.5" customHeight="1" thickBot="1">
      <c r="A2" s="168"/>
      <c r="B2" s="215"/>
      <c r="C2" s="1006" t="s">
        <v>184</v>
      </c>
      <c r="D2" s="1007"/>
      <c r="E2" s="1007"/>
      <c r="F2" s="1007"/>
      <c r="G2" s="1008"/>
      <c r="H2" s="168"/>
      <c r="I2" s="168"/>
      <c r="J2" s="168"/>
      <c r="K2" s="168"/>
      <c r="L2" s="168"/>
      <c r="M2" s="168"/>
      <c r="N2" s="168"/>
      <c r="O2" s="168"/>
      <c r="P2" s="168"/>
      <c r="Q2" s="168"/>
      <c r="R2" s="168"/>
      <c r="S2" s="168"/>
      <c r="T2" s="168"/>
      <c r="U2" s="168"/>
      <c r="V2" s="168"/>
    </row>
    <row r="3" spans="1:22" ht="16.5" customHeight="1">
      <c r="A3" s="168"/>
      <c r="B3" s="1022" t="s">
        <v>185</v>
      </c>
      <c r="C3" s="1030" t="s">
        <v>186</v>
      </c>
      <c r="D3" s="1031"/>
      <c r="E3" s="1031"/>
      <c r="F3" s="1031"/>
      <c r="G3" s="1032"/>
      <c r="H3" s="168"/>
      <c r="I3" s="213"/>
      <c r="J3" s="214"/>
      <c r="K3" s="168"/>
      <c r="L3" s="168"/>
      <c r="M3" s="168"/>
      <c r="N3" s="168"/>
      <c r="O3" s="168"/>
      <c r="P3" s="168"/>
      <c r="Q3" s="168"/>
      <c r="R3" s="168"/>
      <c r="S3" s="168"/>
      <c r="T3" s="168"/>
      <c r="U3" s="168"/>
      <c r="V3" s="168"/>
    </row>
    <row r="4" spans="1:22" ht="16.5" customHeight="1">
      <c r="A4" s="168"/>
      <c r="B4" s="1022"/>
      <c r="C4" s="1024" t="s">
        <v>187</v>
      </c>
      <c r="D4" s="1025"/>
      <c r="E4" s="1025"/>
      <c r="F4" s="1025"/>
      <c r="G4" s="1026"/>
      <c r="H4" s="168"/>
      <c r="I4" s="209"/>
      <c r="J4" s="210"/>
      <c r="K4" s="168"/>
      <c r="L4" s="168"/>
      <c r="M4" s="168"/>
      <c r="N4" s="168"/>
      <c r="O4" s="168"/>
      <c r="P4" s="168"/>
      <c r="Q4" s="168"/>
      <c r="R4" s="168"/>
      <c r="S4" s="168"/>
      <c r="T4" s="168"/>
      <c r="U4" s="168"/>
      <c r="V4" s="168"/>
    </row>
    <row r="5" spans="1:22" ht="13.5" customHeight="1" thickBot="1">
      <c r="A5" s="168"/>
      <c r="B5" s="1022"/>
      <c r="C5" s="1027"/>
      <c r="D5" s="1028"/>
      <c r="E5" s="1028"/>
      <c r="F5" s="1028"/>
      <c r="G5" s="1029"/>
      <c r="H5" s="168"/>
      <c r="I5" s="211"/>
      <c r="J5" s="212"/>
      <c r="K5" s="168"/>
      <c r="L5" s="168"/>
      <c r="M5" s="168"/>
      <c r="N5" s="168"/>
      <c r="O5" s="168"/>
      <c r="P5" s="168"/>
      <c r="Q5" s="168"/>
      <c r="R5" s="168"/>
      <c r="S5" s="168"/>
      <c r="T5" s="168"/>
      <c r="U5" s="168"/>
      <c r="V5" s="168"/>
    </row>
    <row r="6" spans="1:22" ht="16.5" customHeight="1" thickBot="1">
      <c r="A6" s="168"/>
      <c r="B6" s="1022"/>
      <c r="C6" s="177" t="s">
        <v>188</v>
      </c>
      <c r="D6" s="1020" t="s">
        <v>74</v>
      </c>
      <c r="E6" s="1021"/>
      <c r="F6" s="167" t="s">
        <v>75</v>
      </c>
      <c r="G6" s="176"/>
      <c r="H6" s="168"/>
      <c r="I6" s="200" t="s">
        <v>189</v>
      </c>
      <c r="J6" s="201"/>
      <c r="K6" s="168"/>
      <c r="L6" s="168" t="s">
        <v>190</v>
      </c>
      <c r="M6" s="665"/>
      <c r="N6" s="168" t="s">
        <v>76</v>
      </c>
      <c r="O6" s="665"/>
      <c r="P6" s="168" t="s">
        <v>54</v>
      </c>
      <c r="Q6" s="168"/>
      <c r="R6" s="168"/>
      <c r="S6" s="168"/>
      <c r="T6" s="168"/>
      <c r="U6" s="168"/>
      <c r="V6" s="168"/>
    </row>
    <row r="7" spans="1:22" ht="16.5" customHeight="1">
      <c r="A7" s="168"/>
      <c r="B7" s="1022"/>
      <c r="C7" s="178" t="s">
        <v>191</v>
      </c>
      <c r="D7" s="182"/>
      <c r="E7" s="183"/>
      <c r="F7" s="216"/>
      <c r="G7" s="219"/>
      <c r="H7" s="168"/>
      <c r="I7" s="231"/>
      <c r="J7" s="232"/>
      <c r="K7" s="168"/>
      <c r="L7" s="666" t="b">
        <v>0</v>
      </c>
      <c r="M7" s="667" t="b">
        <v>0</v>
      </c>
      <c r="N7" s="666" t="b">
        <v>0</v>
      </c>
      <c r="O7" s="667" t="b">
        <v>0</v>
      </c>
      <c r="P7" s="666" t="b">
        <v>0</v>
      </c>
      <c r="Q7" s="666" t="b">
        <v>0</v>
      </c>
      <c r="R7" s="168"/>
      <c r="S7" s="168"/>
      <c r="T7" s="168"/>
      <c r="U7" s="168"/>
      <c r="V7" s="168"/>
    </row>
    <row r="8" spans="1:22" ht="12.75" customHeight="1">
      <c r="A8" s="168"/>
      <c r="B8" s="1022"/>
      <c r="C8" s="1017" t="s">
        <v>192</v>
      </c>
      <c r="D8" s="184"/>
      <c r="E8" s="185"/>
      <c r="F8" s="217"/>
      <c r="G8" s="220"/>
      <c r="H8" s="168"/>
      <c r="I8" s="225"/>
      <c r="J8" s="233"/>
      <c r="K8" s="168"/>
      <c r="L8" s="168"/>
      <c r="M8" s="665"/>
      <c r="N8" s="168"/>
      <c r="O8" s="665"/>
      <c r="P8" s="168"/>
      <c r="Q8" s="168"/>
      <c r="R8" s="168"/>
      <c r="S8" s="168"/>
      <c r="T8" s="168"/>
      <c r="U8" s="168"/>
      <c r="V8" s="168"/>
    </row>
    <row r="9" spans="1:22" ht="12.75" customHeight="1">
      <c r="A9" s="168"/>
      <c r="B9" s="1022"/>
      <c r="C9" s="1017"/>
      <c r="D9" s="184"/>
      <c r="E9" s="185"/>
      <c r="F9" s="217"/>
      <c r="G9" s="220"/>
      <c r="H9" s="168"/>
      <c r="I9" s="225"/>
      <c r="J9" s="233"/>
      <c r="K9" s="168"/>
      <c r="L9" s="168"/>
      <c r="M9" s="665"/>
      <c r="N9" s="168"/>
      <c r="O9" s="665"/>
      <c r="P9" s="168"/>
      <c r="Q9" s="168"/>
      <c r="R9" s="168"/>
      <c r="S9" s="168"/>
      <c r="T9" s="168"/>
      <c r="U9" s="168"/>
      <c r="V9" s="168"/>
    </row>
    <row r="10" spans="1:22" ht="12.75" customHeight="1">
      <c r="A10" s="168"/>
      <c r="B10" s="1022"/>
      <c r="C10" s="179" t="s">
        <v>193</v>
      </c>
      <c r="D10" s="184"/>
      <c r="E10" s="185"/>
      <c r="F10" s="217"/>
      <c r="G10" s="220"/>
      <c r="H10" s="168"/>
      <c r="I10" s="225"/>
      <c r="J10" s="233"/>
      <c r="K10" s="168"/>
      <c r="L10" s="168"/>
      <c r="M10" s="665"/>
      <c r="N10" s="168"/>
      <c r="O10" s="665"/>
      <c r="P10" s="168"/>
      <c r="Q10" s="168"/>
      <c r="R10" s="168"/>
      <c r="S10" s="168"/>
      <c r="T10" s="168"/>
      <c r="U10" s="168"/>
      <c r="V10" s="168"/>
    </row>
    <row r="11" spans="1:22" ht="12.75" customHeight="1">
      <c r="A11" s="168"/>
      <c r="B11" s="1022"/>
      <c r="C11" s="179" t="s">
        <v>194</v>
      </c>
      <c r="D11" s="184"/>
      <c r="E11" s="185"/>
      <c r="F11" s="217"/>
      <c r="G11" s="220"/>
      <c r="H11" s="168"/>
      <c r="I11" s="225"/>
      <c r="J11" s="233"/>
      <c r="K11" s="168"/>
      <c r="L11" s="168"/>
      <c r="M11" s="665"/>
      <c r="N11" s="168"/>
      <c r="O11" s="665"/>
      <c r="P11" s="168"/>
      <c r="Q11" s="168"/>
      <c r="R11" s="168"/>
      <c r="S11" s="168"/>
      <c r="T11" s="168"/>
      <c r="U11" s="168"/>
      <c r="V11" s="168"/>
    </row>
    <row r="12" spans="1:22" ht="12.75" customHeight="1">
      <c r="A12" s="168"/>
      <c r="B12" s="1022"/>
      <c r="C12" s="1017" t="s">
        <v>195</v>
      </c>
      <c r="D12" s="184"/>
      <c r="E12" s="185"/>
      <c r="F12" s="217"/>
      <c r="G12" s="220"/>
      <c r="H12" s="168"/>
      <c r="I12" s="225"/>
      <c r="J12" s="233"/>
      <c r="K12" s="168"/>
      <c r="L12" s="168"/>
      <c r="M12" s="665"/>
      <c r="N12" s="168"/>
      <c r="O12" s="665"/>
      <c r="P12" s="168"/>
      <c r="Q12" s="168"/>
      <c r="R12" s="168"/>
      <c r="S12" s="168"/>
      <c r="T12" s="168"/>
      <c r="U12" s="168"/>
      <c r="V12" s="168"/>
    </row>
    <row r="13" spans="1:22" ht="12.75" customHeight="1">
      <c r="A13" s="168"/>
      <c r="B13" s="1022"/>
      <c r="C13" s="1017"/>
      <c r="D13" s="184"/>
      <c r="E13" s="185"/>
      <c r="F13" s="217"/>
      <c r="G13" s="220"/>
      <c r="H13" s="168"/>
      <c r="I13" s="225"/>
      <c r="J13" s="233"/>
      <c r="K13" s="168"/>
      <c r="L13" s="168"/>
      <c r="M13" s="665"/>
      <c r="N13" s="168"/>
      <c r="O13" s="665"/>
      <c r="P13" s="168"/>
      <c r="Q13" s="168"/>
      <c r="R13" s="168"/>
      <c r="S13" s="168"/>
      <c r="T13" s="168"/>
      <c r="U13" s="168"/>
      <c r="V13" s="168"/>
    </row>
    <row r="14" spans="1:22" ht="12.75" customHeight="1" thickBot="1">
      <c r="A14" s="168"/>
      <c r="B14" s="1022"/>
      <c r="C14" s="180" t="s">
        <v>196</v>
      </c>
      <c r="D14" s="186"/>
      <c r="E14" s="187"/>
      <c r="F14" s="218"/>
      <c r="G14" s="221"/>
      <c r="H14" s="168"/>
      <c r="I14" s="234"/>
      <c r="J14" s="235"/>
      <c r="K14" s="168"/>
      <c r="L14" s="168"/>
      <c r="M14" s="665"/>
      <c r="N14" s="168"/>
      <c r="O14" s="665"/>
      <c r="P14" s="168"/>
      <c r="Q14" s="168"/>
      <c r="R14" s="168"/>
      <c r="S14" s="168"/>
      <c r="T14" s="168"/>
      <c r="U14" s="168"/>
      <c r="V14" s="168"/>
    </row>
    <row r="15" spans="1:22" ht="16.5" customHeight="1">
      <c r="A15" s="168"/>
      <c r="B15" s="1022"/>
      <c r="C15" s="1018" t="s">
        <v>197</v>
      </c>
      <c r="D15" s="182"/>
      <c r="E15" s="183"/>
      <c r="F15" s="216"/>
      <c r="G15" s="219"/>
      <c r="H15" s="168"/>
      <c r="I15" s="1002"/>
      <c r="J15" s="1003"/>
      <c r="K15" s="168"/>
      <c r="L15" s="666" t="b">
        <v>0</v>
      </c>
      <c r="M15" s="667" t="b">
        <v>0</v>
      </c>
      <c r="N15" s="666" t="b">
        <v>0</v>
      </c>
      <c r="O15" s="667" t="b">
        <v>0</v>
      </c>
      <c r="P15" s="666" t="b">
        <v>0</v>
      </c>
      <c r="Q15" s="666" t="b">
        <v>0</v>
      </c>
      <c r="R15" s="168"/>
      <c r="S15" s="168"/>
      <c r="T15" s="168"/>
      <c r="U15" s="168"/>
      <c r="V15" s="168"/>
    </row>
    <row r="16" spans="1:22" ht="16.5" customHeight="1" thickBot="1">
      <c r="A16" s="168"/>
      <c r="B16" s="1022"/>
      <c r="C16" s="1019"/>
      <c r="D16" s="186"/>
      <c r="E16" s="187"/>
      <c r="F16" s="218"/>
      <c r="G16" s="221"/>
      <c r="H16" s="168"/>
      <c r="I16" s="1004"/>
      <c r="J16" s="1005"/>
      <c r="K16" s="168"/>
      <c r="L16" s="168"/>
      <c r="M16" s="665"/>
      <c r="N16" s="168"/>
      <c r="O16" s="665"/>
      <c r="P16" s="168"/>
      <c r="Q16" s="168"/>
      <c r="R16" s="168"/>
      <c r="S16" s="168"/>
      <c r="T16" s="168"/>
      <c r="U16" s="168"/>
      <c r="V16" s="168"/>
    </row>
    <row r="17" spans="1:22" ht="29.25" customHeight="1" thickBot="1">
      <c r="A17" s="168"/>
      <c r="B17" s="1023"/>
      <c r="C17" s="181" t="s">
        <v>198</v>
      </c>
      <c r="D17" s="188"/>
      <c r="E17" s="189"/>
      <c r="F17" s="196"/>
      <c r="G17" s="197"/>
      <c r="H17" s="168"/>
      <c r="I17" s="1033"/>
      <c r="J17" s="1034"/>
      <c r="K17" s="168"/>
      <c r="L17" s="666" t="b">
        <v>0</v>
      </c>
      <c r="M17" s="667" t="b">
        <v>0</v>
      </c>
      <c r="N17" s="666" t="b">
        <v>0</v>
      </c>
      <c r="O17" s="667" t="b">
        <v>0</v>
      </c>
      <c r="P17" s="666" t="b">
        <v>0</v>
      </c>
      <c r="Q17" s="666" t="b">
        <v>0</v>
      </c>
      <c r="R17" s="168"/>
      <c r="S17" s="168"/>
      <c r="T17" s="168"/>
      <c r="U17" s="168"/>
      <c r="V17" s="168"/>
    </row>
    <row r="18" spans="1:22" ht="16.5" customHeight="1">
      <c r="A18" s="19"/>
      <c r="B18" s="1009" t="s">
        <v>1</v>
      </c>
      <c r="C18" s="173" t="s">
        <v>199</v>
      </c>
      <c r="D18" s="172"/>
      <c r="E18" s="174"/>
      <c r="F18" s="964" t="s">
        <v>200</v>
      </c>
      <c r="G18" s="965"/>
      <c r="H18" s="168"/>
      <c r="I18" s="209"/>
      <c r="J18" s="210"/>
      <c r="K18" s="168"/>
      <c r="L18" s="168"/>
      <c r="M18" s="665"/>
      <c r="N18" s="168"/>
      <c r="O18" s="665"/>
      <c r="P18" s="168"/>
      <c r="Q18" s="168"/>
      <c r="R18" s="168"/>
      <c r="S18" s="168"/>
      <c r="T18" s="168"/>
      <c r="U18" s="168"/>
      <c r="V18" s="168"/>
    </row>
    <row r="19" spans="1:22" ht="16.5" customHeight="1">
      <c r="A19" s="19"/>
      <c r="B19" s="790"/>
      <c r="C19" s="1010"/>
      <c r="D19" s="1011"/>
      <c r="E19" s="1012"/>
      <c r="F19" s="966"/>
      <c r="G19" s="967"/>
      <c r="H19" s="168"/>
      <c r="I19" s="209"/>
      <c r="J19" s="210"/>
      <c r="K19" s="168"/>
      <c r="L19" s="168"/>
      <c r="M19" s="665"/>
      <c r="N19" s="168"/>
      <c r="O19" s="665"/>
      <c r="P19" s="168"/>
      <c r="Q19" s="168"/>
      <c r="R19" s="168"/>
      <c r="S19" s="168"/>
      <c r="T19" s="168"/>
      <c r="U19" s="168"/>
      <c r="V19" s="168"/>
    </row>
    <row r="20" spans="1:22" ht="16.5" customHeight="1">
      <c r="A20" s="19"/>
      <c r="B20" s="170"/>
      <c r="C20" s="1013"/>
      <c r="D20" s="1014"/>
      <c r="E20" s="1015"/>
      <c r="F20" s="966"/>
      <c r="G20" s="967"/>
      <c r="H20" s="168"/>
      <c r="I20" s="209"/>
      <c r="J20" s="210"/>
      <c r="K20" s="168"/>
      <c r="L20" s="168" t="s">
        <v>201</v>
      </c>
      <c r="M20" s="665"/>
      <c r="N20" s="168"/>
      <c r="O20" s="665"/>
      <c r="P20" s="168"/>
      <c r="Q20" s="168"/>
      <c r="R20" s="168"/>
      <c r="S20" s="168"/>
      <c r="T20" s="168"/>
      <c r="U20" s="168"/>
      <c r="V20" s="168"/>
    </row>
    <row r="21" spans="1:22" ht="16.5" customHeight="1">
      <c r="A21" s="168"/>
      <c r="B21" s="790" t="s">
        <v>202</v>
      </c>
      <c r="C21" s="553" t="s">
        <v>203</v>
      </c>
      <c r="D21" s="184"/>
      <c r="E21" s="554"/>
      <c r="F21" s="966"/>
      <c r="G21" s="967"/>
      <c r="H21" s="168"/>
      <c r="I21" s="209"/>
      <c r="J21" s="210"/>
      <c r="K21" s="168"/>
      <c r="L21" s="666" t="b">
        <v>0</v>
      </c>
      <c r="M21" s="667" t="b">
        <v>0</v>
      </c>
      <c r="N21" s="168"/>
      <c r="O21" s="665"/>
      <c r="P21" s="168"/>
      <c r="Q21" s="168"/>
      <c r="R21" s="168"/>
      <c r="S21" s="168"/>
      <c r="T21" s="168"/>
      <c r="U21" s="168"/>
      <c r="V21" s="168"/>
    </row>
    <row r="22" spans="1:22" ht="16.5" customHeight="1" thickBot="1">
      <c r="A22" s="168"/>
      <c r="B22" s="1016"/>
      <c r="C22" s="194" t="s">
        <v>204</v>
      </c>
      <c r="D22" s="188"/>
      <c r="E22" s="189"/>
      <c r="F22" s="968"/>
      <c r="G22" s="969"/>
      <c r="H22" s="168"/>
      <c r="I22" s="209"/>
      <c r="J22" s="210"/>
      <c r="K22" s="168"/>
      <c r="L22" s="168"/>
      <c r="M22" s="665"/>
      <c r="N22" s="168"/>
      <c r="O22" s="665"/>
      <c r="P22" s="168"/>
      <c r="Q22" s="168"/>
      <c r="R22" s="168"/>
      <c r="S22" s="168"/>
      <c r="T22" s="168"/>
      <c r="U22" s="168"/>
      <c r="V22" s="168"/>
    </row>
    <row r="23" spans="1:22" ht="16.5" customHeight="1">
      <c r="A23" s="168"/>
      <c r="B23" s="658" t="s">
        <v>53</v>
      </c>
      <c r="C23" s="169" t="s">
        <v>205</v>
      </c>
      <c r="D23" s="169"/>
      <c r="E23" s="111"/>
      <c r="F23" s="111"/>
      <c r="G23" s="175"/>
      <c r="H23" s="168"/>
      <c r="I23" s="209"/>
      <c r="J23" s="210"/>
      <c r="K23" s="168"/>
      <c r="L23" s="168"/>
      <c r="M23" s="665"/>
      <c r="N23" s="168"/>
      <c r="O23" s="665"/>
      <c r="P23" s="168"/>
      <c r="Q23" s="168"/>
      <c r="R23" s="168"/>
      <c r="S23" s="168"/>
      <c r="T23" s="168"/>
      <c r="U23" s="168"/>
      <c r="V23" s="168"/>
    </row>
    <row r="24" spans="1:22" ht="16.5" customHeight="1">
      <c r="A24" s="168"/>
      <c r="B24" s="1000" t="s">
        <v>206</v>
      </c>
      <c r="C24" s="863"/>
      <c r="D24" s="864"/>
      <c r="E24" s="864"/>
      <c r="F24" s="864"/>
      <c r="G24" s="791"/>
      <c r="H24" s="168"/>
      <c r="I24" s="209"/>
      <c r="J24" s="210"/>
      <c r="K24" s="168"/>
      <c r="L24" s="168"/>
      <c r="M24" s="665"/>
      <c r="N24" s="168"/>
      <c r="O24" s="665"/>
      <c r="P24" s="168"/>
      <c r="Q24" s="168"/>
      <c r="R24" s="168"/>
      <c r="S24" s="168"/>
      <c r="T24" s="168"/>
      <c r="U24" s="168"/>
      <c r="V24" s="168"/>
    </row>
    <row r="25" spans="1:22" ht="16.5" customHeight="1">
      <c r="A25" s="168"/>
      <c r="B25" s="1001"/>
      <c r="C25" s="1013"/>
      <c r="D25" s="1014"/>
      <c r="E25" s="1014"/>
      <c r="F25" s="1014"/>
      <c r="G25" s="1015"/>
      <c r="H25" s="168"/>
      <c r="I25" s="209"/>
      <c r="J25" s="210"/>
      <c r="K25" s="168"/>
      <c r="L25" s="168"/>
      <c r="M25" s="665"/>
      <c r="N25" s="168"/>
      <c r="O25" s="665"/>
      <c r="P25" s="168"/>
      <c r="Q25" s="168"/>
      <c r="R25" s="168"/>
      <c r="S25" s="168"/>
      <c r="T25" s="168"/>
      <c r="U25" s="168"/>
      <c r="V25" s="168"/>
    </row>
    <row r="26" spans="1:22" ht="16.5" customHeight="1">
      <c r="A26" s="168"/>
      <c r="B26" s="948" t="s">
        <v>202</v>
      </c>
      <c r="C26" s="190" t="s">
        <v>203</v>
      </c>
      <c r="D26" s="191"/>
      <c r="E26" s="555"/>
      <c r="F26" s="195"/>
      <c r="G26" s="198"/>
      <c r="H26" s="168"/>
      <c r="I26" s="209"/>
      <c r="J26" s="210"/>
      <c r="K26" s="168"/>
      <c r="L26" s="666" t="b">
        <v>0</v>
      </c>
      <c r="M26" s="667" t="b">
        <v>0</v>
      </c>
      <c r="N26" s="168"/>
      <c r="O26" s="665"/>
      <c r="P26" s="168"/>
      <c r="Q26" s="168"/>
      <c r="R26" s="168"/>
      <c r="S26" s="168"/>
      <c r="T26" s="168"/>
      <c r="U26" s="168"/>
      <c r="V26" s="168"/>
    </row>
    <row r="27" spans="1:22" ht="16.5" customHeight="1" thickBot="1">
      <c r="A27" s="168"/>
      <c r="B27" s="979"/>
      <c r="C27" s="171" t="s">
        <v>204</v>
      </c>
      <c r="D27" s="192"/>
      <c r="E27" s="193"/>
      <c r="F27" s="196"/>
      <c r="G27" s="199"/>
      <c r="H27" s="168"/>
      <c r="I27" s="211"/>
      <c r="J27" s="212"/>
      <c r="K27" s="168"/>
      <c r="L27" s="168"/>
      <c r="M27" s="665"/>
      <c r="N27" s="168"/>
      <c r="O27" s="665"/>
      <c r="P27" s="168"/>
      <c r="Q27" s="168"/>
      <c r="R27" s="168"/>
      <c r="S27" s="168"/>
      <c r="T27" s="168"/>
      <c r="U27" s="168"/>
      <c r="V27" s="168"/>
    </row>
    <row r="28" spans="1:22" ht="3.75" customHeight="1">
      <c r="A28" s="168"/>
      <c r="B28" s="168"/>
      <c r="C28" s="168"/>
      <c r="D28" s="168"/>
      <c r="E28" s="168"/>
      <c r="F28" s="168"/>
      <c r="G28" s="168"/>
      <c r="H28" s="168"/>
      <c r="I28" s="168"/>
      <c r="J28" s="168"/>
      <c r="K28" s="168"/>
      <c r="L28" s="168"/>
      <c r="M28" s="665"/>
      <c r="N28" s="168"/>
      <c r="O28" s="665"/>
      <c r="P28" s="168"/>
      <c r="Q28" s="168"/>
      <c r="R28" s="168"/>
      <c r="S28" s="168"/>
      <c r="T28" s="168"/>
      <c r="U28" s="168"/>
      <c r="V28" s="168"/>
    </row>
    <row r="29" spans="1:22" ht="16.5" hidden="1" customHeight="1">
      <c r="A29" s="168"/>
      <c r="B29" s="207" t="s">
        <v>207</v>
      </c>
      <c r="C29" s="973"/>
      <c r="D29" s="974"/>
      <c r="E29" s="974"/>
      <c r="F29" s="974"/>
      <c r="G29" s="974"/>
      <c r="H29" s="974"/>
      <c r="I29" s="974"/>
      <c r="J29" s="975"/>
      <c r="K29" s="168"/>
      <c r="L29" s="168"/>
      <c r="M29" s="665"/>
      <c r="N29" s="168"/>
      <c r="O29" s="665"/>
      <c r="P29" s="168"/>
      <c r="Q29" s="168"/>
      <c r="R29" s="168"/>
      <c r="S29" s="168"/>
      <c r="T29" s="168"/>
      <c r="U29" s="168"/>
      <c r="V29" s="168"/>
    </row>
    <row r="30" spans="1:22" ht="16.5" hidden="1" customHeight="1">
      <c r="A30" s="168"/>
      <c r="B30" s="208" t="s">
        <v>162</v>
      </c>
      <c r="C30" s="976"/>
      <c r="D30" s="977"/>
      <c r="E30" s="977"/>
      <c r="F30" s="977"/>
      <c r="G30" s="977"/>
      <c r="H30" s="977"/>
      <c r="I30" s="977"/>
      <c r="J30" s="978"/>
      <c r="K30" s="168"/>
      <c r="L30" s="168"/>
      <c r="M30" s="665"/>
      <c r="N30" s="168"/>
      <c r="O30" s="665"/>
      <c r="P30" s="168"/>
      <c r="Q30" s="168"/>
      <c r="R30" s="168"/>
      <c r="S30" s="168"/>
      <c r="T30" s="168"/>
      <c r="U30" s="168"/>
      <c r="V30" s="168"/>
    </row>
    <row r="31" spans="1:22" ht="16.5" hidden="1" customHeight="1">
      <c r="A31" s="168"/>
      <c r="B31" s="948" t="s">
        <v>202</v>
      </c>
      <c r="C31" s="205" t="s">
        <v>203</v>
      </c>
      <c r="D31" s="190"/>
      <c r="E31" s="190"/>
      <c r="F31" s="190"/>
      <c r="G31" s="190"/>
      <c r="H31" s="206"/>
      <c r="I31" s="195"/>
      <c r="J31" s="202"/>
      <c r="K31" s="168"/>
      <c r="L31" s="168" t="b">
        <v>0</v>
      </c>
      <c r="M31" s="665" t="b">
        <v>0</v>
      </c>
      <c r="N31" s="168"/>
      <c r="O31" s="665"/>
      <c r="P31" s="168"/>
      <c r="Q31" s="168"/>
      <c r="R31" s="168"/>
      <c r="S31" s="168"/>
      <c r="T31" s="168"/>
      <c r="U31" s="168"/>
      <c r="V31" s="168"/>
    </row>
    <row r="32" spans="1:22" ht="15.75" hidden="1" thickBot="1">
      <c r="A32" s="168"/>
      <c r="B32" s="979"/>
      <c r="C32" s="970" t="s">
        <v>204</v>
      </c>
      <c r="D32" s="971"/>
      <c r="E32" s="971"/>
      <c r="F32" s="971"/>
      <c r="G32" s="971"/>
      <c r="H32" s="972"/>
      <c r="I32" s="203"/>
      <c r="J32" s="204"/>
      <c r="K32" s="168"/>
      <c r="L32" s="168"/>
      <c r="M32" s="665"/>
      <c r="N32" s="168"/>
      <c r="O32" s="665"/>
      <c r="P32" s="168"/>
      <c r="Q32" s="168"/>
      <c r="R32" s="168"/>
      <c r="S32" s="168"/>
      <c r="T32" s="168"/>
      <c r="U32" s="168"/>
      <c r="V32" s="168"/>
    </row>
    <row r="33" spans="1:22" ht="5.25" customHeight="1" thickBot="1">
      <c r="A33" s="168"/>
      <c r="B33" s="618"/>
      <c r="C33" s="238"/>
      <c r="D33" s="238"/>
      <c r="E33" s="238"/>
      <c r="F33" s="238"/>
      <c r="G33" s="238"/>
      <c r="H33" s="238"/>
      <c r="I33" s="40"/>
      <c r="J33" s="40"/>
      <c r="K33" s="168"/>
      <c r="L33" s="168"/>
      <c r="M33" s="168"/>
      <c r="N33" s="168"/>
      <c r="O33" s="168"/>
      <c r="P33" s="168"/>
      <c r="Q33" s="168"/>
      <c r="R33" s="168"/>
      <c r="S33" s="168"/>
      <c r="T33" s="168"/>
      <c r="U33" s="168"/>
      <c r="V33" s="168"/>
    </row>
    <row r="34" spans="1:22" ht="15.75" thickBot="1">
      <c r="A34" s="168"/>
      <c r="B34" s="659" t="s">
        <v>208</v>
      </c>
      <c r="C34" s="991" t="s">
        <v>209</v>
      </c>
      <c r="D34" s="992"/>
      <c r="E34" s="993"/>
      <c r="F34" s="651"/>
      <c r="G34" s="652"/>
      <c r="H34" s="365"/>
      <c r="I34" s="195"/>
      <c r="J34" s="195"/>
      <c r="K34" s="168"/>
      <c r="L34" s="666" t="b">
        <v>0</v>
      </c>
      <c r="M34" s="666" t="b">
        <v>0</v>
      </c>
      <c r="N34" s="168"/>
      <c r="O34" s="168"/>
      <c r="P34" s="168"/>
      <c r="Q34" s="168"/>
      <c r="R34" s="168"/>
      <c r="S34" s="168"/>
      <c r="T34" s="168"/>
      <c r="U34" s="168"/>
      <c r="V34" s="168"/>
    </row>
    <row r="35" spans="1:22" ht="15">
      <c r="A35" s="168"/>
      <c r="B35" s="989" t="s">
        <v>210</v>
      </c>
      <c r="C35" s="994" t="s">
        <v>44</v>
      </c>
      <c r="D35" s="995"/>
      <c r="E35" s="995"/>
      <c r="F35" s="995"/>
      <c r="G35" s="996"/>
      <c r="H35" s="365"/>
      <c r="I35" s="195"/>
      <c r="J35" s="195"/>
      <c r="K35" s="168"/>
      <c r="L35" s="168"/>
      <c r="M35" s="168"/>
      <c r="N35" s="168"/>
      <c r="O35" s="168"/>
      <c r="P35" s="168"/>
      <c r="Q35" s="168"/>
      <c r="R35" s="168"/>
      <c r="S35" s="168"/>
      <c r="T35" s="168"/>
      <c r="U35" s="168"/>
      <c r="V35" s="168"/>
    </row>
    <row r="36" spans="1:22" ht="10.5" customHeight="1" thickBot="1">
      <c r="A36" s="168"/>
      <c r="B36" s="990"/>
      <c r="C36" s="997"/>
      <c r="D36" s="998"/>
      <c r="E36" s="998"/>
      <c r="F36" s="998"/>
      <c r="G36" s="999"/>
      <c r="H36" s="168"/>
      <c r="I36" s="168"/>
      <c r="J36" s="168"/>
      <c r="K36" s="168"/>
      <c r="L36" s="168"/>
      <c r="M36" s="168"/>
      <c r="N36" s="168"/>
      <c r="O36" s="168"/>
      <c r="P36" s="168"/>
      <c r="Q36" s="168"/>
      <c r="R36" s="168"/>
      <c r="S36" s="168"/>
      <c r="T36" s="168"/>
      <c r="U36" s="168"/>
      <c r="V36" s="168"/>
    </row>
    <row r="37" spans="1:22" ht="15" customHeight="1">
      <c r="A37" s="168"/>
      <c r="B37" s="959"/>
      <c r="C37" s="961" t="s">
        <v>211</v>
      </c>
      <c r="D37" s="962"/>
      <c r="E37" s="962"/>
      <c r="F37" s="962"/>
      <c r="G37" s="963"/>
      <c r="H37" s="19"/>
      <c r="I37" s="168"/>
      <c r="J37" s="168"/>
      <c r="K37" s="168"/>
      <c r="L37" s="168"/>
      <c r="M37" s="168"/>
      <c r="N37" s="168"/>
      <c r="O37" s="168"/>
      <c r="P37" s="168"/>
      <c r="Q37" s="168"/>
      <c r="R37" s="168"/>
      <c r="S37" s="168"/>
      <c r="T37" s="168"/>
      <c r="U37" s="168"/>
      <c r="V37" s="168"/>
    </row>
    <row r="38" spans="1:22" ht="15" customHeight="1">
      <c r="A38" s="168"/>
      <c r="B38" s="960"/>
      <c r="C38" s="980" t="s">
        <v>183</v>
      </c>
      <c r="D38" s="981"/>
      <c r="E38" s="981"/>
      <c r="F38" s="981"/>
      <c r="G38" s="982"/>
      <c r="H38" s="19"/>
      <c r="I38" s="168"/>
      <c r="J38" s="168"/>
      <c r="K38" s="168"/>
      <c r="L38" s="168"/>
      <c r="M38" s="168"/>
      <c r="N38" s="168"/>
      <c r="O38" s="168"/>
      <c r="P38" s="168"/>
      <c r="Q38" s="168"/>
      <c r="R38" s="168"/>
      <c r="S38" s="168"/>
      <c r="T38" s="168"/>
      <c r="U38" s="168"/>
      <c r="V38" s="168"/>
    </row>
    <row r="39" spans="1:22" ht="15" customHeight="1">
      <c r="A39" s="168"/>
      <c r="B39" s="129"/>
      <c r="C39" s="983"/>
      <c r="D39" s="984"/>
      <c r="E39" s="984"/>
      <c r="F39" s="984"/>
      <c r="G39" s="985"/>
      <c r="H39" s="19"/>
      <c r="I39" s="168"/>
      <c r="J39" s="168"/>
      <c r="K39" s="168"/>
      <c r="L39" s="168"/>
      <c r="M39" s="168"/>
      <c r="N39" s="168"/>
      <c r="O39" s="168"/>
      <c r="P39" s="168"/>
      <c r="Q39" s="168"/>
      <c r="R39" s="168"/>
      <c r="S39" s="168"/>
      <c r="T39" s="168"/>
      <c r="U39" s="168"/>
      <c r="V39" s="168"/>
    </row>
    <row r="40" spans="1:22" ht="15.75" customHeight="1" thickBot="1">
      <c r="A40" s="168"/>
      <c r="B40" s="130"/>
      <c r="C40" s="986"/>
      <c r="D40" s="987"/>
      <c r="E40" s="987"/>
      <c r="F40" s="987"/>
      <c r="G40" s="988"/>
      <c r="H40" s="19"/>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sheetData>
  <sheetProtection algorithmName="SHA-512" hashValue="xMsuIyw7znUZxiA57HLnPt0tVstsehmAJPySnDP23qKku+PTsXZTmxXQ6DDAQ3I9/0Cpr3UibEJVoMZdClb0aQ==" saltValue="kpmFJl04FhOckzfgoq4MCg==" spinCount="100000" sheet="1" objects="1" scenarios="1" selectLockedCells="1"/>
  <mergeCells count="26">
    <mergeCell ref="I15:J16"/>
    <mergeCell ref="C2:G2"/>
    <mergeCell ref="B26:B27"/>
    <mergeCell ref="B18:B19"/>
    <mergeCell ref="C19:E20"/>
    <mergeCell ref="C24:G25"/>
    <mergeCell ref="B21:B22"/>
    <mergeCell ref="C8:C9"/>
    <mergeCell ref="C12:C13"/>
    <mergeCell ref="C15:C16"/>
    <mergeCell ref="D6:E6"/>
    <mergeCell ref="B3:B17"/>
    <mergeCell ref="C4:G5"/>
    <mergeCell ref="C3:G3"/>
    <mergeCell ref="I17:J17"/>
    <mergeCell ref="B37:B38"/>
    <mergeCell ref="C37:G37"/>
    <mergeCell ref="F18:G22"/>
    <mergeCell ref="C32:H32"/>
    <mergeCell ref="C29:J30"/>
    <mergeCell ref="B31:B32"/>
    <mergeCell ref="C38:G40"/>
    <mergeCell ref="B35:B36"/>
    <mergeCell ref="C34:E34"/>
    <mergeCell ref="C35:G36"/>
    <mergeCell ref="B24:B25"/>
  </mergeCells>
  <conditionalFormatting sqref="D7:E14">
    <cfRule type="expression" dxfId="332" priority="25" stopIfTrue="1">
      <formula>$M$7</formula>
    </cfRule>
    <cfRule type="expression" dxfId="331" priority="26">
      <formula>$L$7</formula>
    </cfRule>
  </conditionalFormatting>
  <conditionalFormatting sqref="F7:G14">
    <cfRule type="expression" dxfId="330" priority="23" stopIfTrue="1">
      <formula>$O$7</formula>
    </cfRule>
    <cfRule type="expression" dxfId="329" priority="24">
      <formula>$N$7</formula>
    </cfRule>
  </conditionalFormatting>
  <conditionalFormatting sqref="I7:J14">
    <cfRule type="expression" dxfId="328" priority="21" stopIfTrue="1">
      <formula>$Q$7</formula>
    </cfRule>
    <cfRule type="expression" dxfId="327" priority="22">
      <formula>$P$7</formula>
    </cfRule>
  </conditionalFormatting>
  <conditionalFormatting sqref="D15:E16">
    <cfRule type="expression" dxfId="326" priority="19" stopIfTrue="1">
      <formula>$M$15</formula>
    </cfRule>
    <cfRule type="expression" dxfId="325" priority="20">
      <formula>$L$15</formula>
    </cfRule>
  </conditionalFormatting>
  <conditionalFormatting sqref="D17:E17">
    <cfRule type="expression" dxfId="324" priority="17" stopIfTrue="1">
      <formula>$M$17</formula>
    </cfRule>
    <cfRule type="expression" dxfId="323" priority="18">
      <formula>$L$17</formula>
    </cfRule>
  </conditionalFormatting>
  <conditionalFormatting sqref="F17:G17">
    <cfRule type="expression" dxfId="322" priority="15" stopIfTrue="1">
      <formula>$O$17</formula>
    </cfRule>
    <cfRule type="expression" dxfId="321" priority="16">
      <formula>$N$17</formula>
    </cfRule>
  </conditionalFormatting>
  <conditionalFormatting sqref="F15:G16">
    <cfRule type="expression" dxfId="320" priority="13" stopIfTrue="1">
      <formula>$O$15</formula>
    </cfRule>
    <cfRule type="expression" dxfId="319" priority="14">
      <formula>$N$15</formula>
    </cfRule>
  </conditionalFormatting>
  <conditionalFormatting sqref="D21:E22">
    <cfRule type="expression" dxfId="318" priority="11" stopIfTrue="1">
      <formula>$M$21</formula>
    </cfRule>
    <cfRule type="expression" dxfId="317" priority="12">
      <formula>$L$21</formula>
    </cfRule>
  </conditionalFormatting>
  <conditionalFormatting sqref="I15:J16">
    <cfRule type="expression" dxfId="316" priority="9" stopIfTrue="1">
      <formula>$Q$15</formula>
    </cfRule>
    <cfRule type="expression" dxfId="315" priority="10">
      <formula>$P$15</formula>
    </cfRule>
  </conditionalFormatting>
  <conditionalFormatting sqref="I17:J17">
    <cfRule type="expression" dxfId="314" priority="7" stopIfTrue="1">
      <formula>$Q$17</formula>
    </cfRule>
    <cfRule type="expression" dxfId="313" priority="8">
      <formula>$P$17</formula>
    </cfRule>
  </conditionalFormatting>
  <conditionalFormatting sqref="F26:G27">
    <cfRule type="expression" dxfId="312" priority="5" stopIfTrue="1">
      <formula>$M$26</formula>
    </cfRule>
    <cfRule type="expression" dxfId="311" priority="6">
      <formula>$L$26</formula>
    </cfRule>
  </conditionalFormatting>
  <conditionalFormatting sqref="I31:J35">
    <cfRule type="expression" dxfId="310" priority="3" stopIfTrue="1">
      <formula>$M$31</formula>
    </cfRule>
    <cfRule type="expression" dxfId="309" priority="4">
      <formula>$L$31</formula>
    </cfRule>
  </conditionalFormatting>
  <conditionalFormatting sqref="F34:G34">
    <cfRule type="expression" dxfId="308" priority="1" stopIfTrue="1">
      <formula>$M$34</formula>
    </cfRule>
    <cfRule type="expression" dxfId="307" priority="2">
      <formula>$L$26+$L$34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4</xdr:col>
                    <xdr:colOff>85725</xdr:colOff>
                    <xdr:row>20</xdr:row>
                    <xdr:rowOff>9525</xdr:rowOff>
                  </from>
                  <to>
                    <xdr:col>4</xdr:col>
                    <xdr:colOff>638175</xdr:colOff>
                    <xdr:row>21</xdr:row>
                    <xdr:rowOff>19050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xdr:col>
                    <xdr:colOff>8382000</xdr:colOff>
                    <xdr:row>20</xdr:row>
                    <xdr:rowOff>0</xdr:rowOff>
                  </from>
                  <to>
                    <xdr:col>4</xdr:col>
                    <xdr:colOff>66675</xdr:colOff>
                    <xdr:row>21</xdr:row>
                    <xdr:rowOff>9525</xdr:rowOff>
                  </to>
                </anchor>
              </controlPr>
            </control>
          </mc:Choice>
        </mc:AlternateContent>
        <mc:AlternateContent xmlns:mc="http://schemas.openxmlformats.org/markup-compatibility/2006">
          <mc:Choice Requires="x14">
            <control shapeId="14365" r:id="rId6" name="Check Box 29">
              <controlPr defaultSize="0" autoFill="0" autoLine="0" autoPict="0">
                <anchor moveWithCells="1">
                  <from>
                    <xdr:col>4</xdr:col>
                    <xdr:colOff>666750</xdr:colOff>
                    <xdr:row>25</xdr:row>
                    <xdr:rowOff>9525</xdr:rowOff>
                  </from>
                  <to>
                    <xdr:col>6</xdr:col>
                    <xdr:colOff>38100</xdr:colOff>
                    <xdr:row>26</xdr:row>
                    <xdr:rowOff>19050</xdr:rowOff>
                  </to>
                </anchor>
              </controlPr>
            </control>
          </mc:Choice>
        </mc:AlternateContent>
        <mc:AlternateContent xmlns:mc="http://schemas.openxmlformats.org/markup-compatibility/2006">
          <mc:Choice Requires="x14">
            <control shapeId="14366" r:id="rId7" name="Check Box 30">
              <controlPr defaultSize="0" autoFill="0" autoLine="0" autoPict="0">
                <anchor moveWithCells="1">
                  <from>
                    <xdr:col>6</xdr:col>
                    <xdr:colOff>47625</xdr:colOff>
                    <xdr:row>25</xdr:row>
                    <xdr:rowOff>9525</xdr:rowOff>
                  </from>
                  <to>
                    <xdr:col>6</xdr:col>
                    <xdr:colOff>600075</xdr:colOff>
                    <xdr:row>26</xdr:row>
                    <xdr:rowOff>19050</xdr:rowOff>
                  </to>
                </anchor>
              </controlPr>
            </control>
          </mc:Choice>
        </mc:AlternateContent>
        <mc:AlternateContent xmlns:mc="http://schemas.openxmlformats.org/markup-compatibility/2006">
          <mc:Choice Requires="x14">
            <control shapeId="14367" r:id="rId8" name="Check Box 31">
              <controlPr defaultSize="0" autoFill="0" autoLine="0" autoPict="0">
                <anchor moveWithCells="1">
                  <from>
                    <xdr:col>3</xdr:col>
                    <xdr:colOff>47625</xdr:colOff>
                    <xdr:row>6</xdr:row>
                    <xdr:rowOff>28575</xdr:rowOff>
                  </from>
                  <to>
                    <xdr:col>4</xdr:col>
                    <xdr:colOff>85725</xdr:colOff>
                    <xdr:row>7</xdr:row>
                    <xdr:rowOff>38100</xdr:rowOff>
                  </to>
                </anchor>
              </controlPr>
            </control>
          </mc:Choice>
        </mc:AlternateContent>
        <mc:AlternateContent xmlns:mc="http://schemas.openxmlformats.org/markup-compatibility/2006">
          <mc:Choice Requires="x14">
            <control shapeId="14371" r:id="rId9" name="Check Box 35">
              <controlPr defaultSize="0" autoFill="0" autoLine="0" autoPict="0">
                <anchor moveWithCells="1">
                  <from>
                    <xdr:col>4</xdr:col>
                    <xdr:colOff>47625</xdr:colOff>
                    <xdr:row>6</xdr:row>
                    <xdr:rowOff>28575</xdr:rowOff>
                  </from>
                  <to>
                    <xdr:col>4</xdr:col>
                    <xdr:colOff>552450</xdr:colOff>
                    <xdr:row>7</xdr:row>
                    <xdr:rowOff>38100</xdr:rowOff>
                  </to>
                </anchor>
              </controlPr>
            </control>
          </mc:Choice>
        </mc:AlternateContent>
        <mc:AlternateContent xmlns:mc="http://schemas.openxmlformats.org/markup-compatibility/2006">
          <mc:Choice Requires="x14">
            <control shapeId="14372" r:id="rId10" name="Check Box 36">
              <controlPr defaultSize="0" autoFill="0" autoLine="0" autoPict="0">
                <anchor moveWithCells="1">
                  <from>
                    <xdr:col>5</xdr:col>
                    <xdr:colOff>47625</xdr:colOff>
                    <xdr:row>6</xdr:row>
                    <xdr:rowOff>28575</xdr:rowOff>
                  </from>
                  <to>
                    <xdr:col>6</xdr:col>
                    <xdr:colOff>76200</xdr:colOff>
                    <xdr:row>7</xdr:row>
                    <xdr:rowOff>38100</xdr:rowOff>
                  </to>
                </anchor>
              </controlPr>
            </control>
          </mc:Choice>
        </mc:AlternateContent>
        <mc:AlternateContent xmlns:mc="http://schemas.openxmlformats.org/markup-compatibility/2006">
          <mc:Choice Requires="x14">
            <control shapeId="14373" r:id="rId11" name="Check Box 37">
              <controlPr defaultSize="0" autoFill="0" autoLine="0" autoPict="0">
                <anchor moveWithCells="1">
                  <from>
                    <xdr:col>3</xdr:col>
                    <xdr:colOff>47625</xdr:colOff>
                    <xdr:row>14</xdr:row>
                    <xdr:rowOff>28575</xdr:rowOff>
                  </from>
                  <to>
                    <xdr:col>4</xdr:col>
                    <xdr:colOff>85725</xdr:colOff>
                    <xdr:row>15</xdr:row>
                    <xdr:rowOff>38100</xdr:rowOff>
                  </to>
                </anchor>
              </controlPr>
            </control>
          </mc:Choice>
        </mc:AlternateContent>
        <mc:AlternateContent xmlns:mc="http://schemas.openxmlformats.org/markup-compatibility/2006">
          <mc:Choice Requires="x14">
            <control shapeId="14374" r:id="rId12" name="Check Box 38">
              <controlPr defaultSize="0" autoFill="0" autoLine="0" autoPict="0">
                <anchor moveWithCells="1">
                  <from>
                    <xdr:col>3</xdr:col>
                    <xdr:colOff>47625</xdr:colOff>
                    <xdr:row>16</xdr:row>
                    <xdr:rowOff>0</xdr:rowOff>
                  </from>
                  <to>
                    <xdr:col>4</xdr:col>
                    <xdr:colOff>85725</xdr:colOff>
                    <xdr:row>16</xdr:row>
                    <xdr:rowOff>219075</xdr:rowOff>
                  </to>
                </anchor>
              </controlPr>
            </control>
          </mc:Choice>
        </mc:AlternateContent>
        <mc:AlternateContent xmlns:mc="http://schemas.openxmlformats.org/markup-compatibility/2006">
          <mc:Choice Requires="x14">
            <control shapeId="14375" r:id="rId13" name="Check Box 39">
              <controlPr defaultSize="0" autoFill="0" autoLine="0" autoPict="0">
                <anchor moveWithCells="1">
                  <from>
                    <xdr:col>5</xdr:col>
                    <xdr:colOff>47625</xdr:colOff>
                    <xdr:row>14</xdr:row>
                    <xdr:rowOff>28575</xdr:rowOff>
                  </from>
                  <to>
                    <xdr:col>6</xdr:col>
                    <xdr:colOff>76200</xdr:colOff>
                    <xdr:row>15</xdr:row>
                    <xdr:rowOff>38100</xdr:rowOff>
                  </to>
                </anchor>
              </controlPr>
            </control>
          </mc:Choice>
        </mc:AlternateContent>
        <mc:AlternateContent xmlns:mc="http://schemas.openxmlformats.org/markup-compatibility/2006">
          <mc:Choice Requires="x14">
            <control shapeId="14376" r:id="rId14" name="Check Box 40">
              <controlPr defaultSize="0" autoFill="0" autoLine="0" autoPict="0">
                <anchor moveWithCells="1">
                  <from>
                    <xdr:col>5</xdr:col>
                    <xdr:colOff>47625</xdr:colOff>
                    <xdr:row>15</xdr:row>
                    <xdr:rowOff>209550</xdr:rowOff>
                  </from>
                  <to>
                    <xdr:col>6</xdr:col>
                    <xdr:colOff>76200</xdr:colOff>
                    <xdr:row>16</xdr:row>
                    <xdr:rowOff>219075</xdr:rowOff>
                  </to>
                </anchor>
              </controlPr>
            </control>
          </mc:Choice>
        </mc:AlternateContent>
        <mc:AlternateContent xmlns:mc="http://schemas.openxmlformats.org/markup-compatibility/2006">
          <mc:Choice Requires="x14">
            <control shapeId="14377" r:id="rId15" name="Check Box 41">
              <controlPr defaultSize="0" autoFill="0" autoLine="0" autoPict="0">
                <anchor moveWithCells="1">
                  <from>
                    <xdr:col>6</xdr:col>
                    <xdr:colOff>47625</xdr:colOff>
                    <xdr:row>6</xdr:row>
                    <xdr:rowOff>28575</xdr:rowOff>
                  </from>
                  <to>
                    <xdr:col>6</xdr:col>
                    <xdr:colOff>552450</xdr:colOff>
                    <xdr:row>7</xdr:row>
                    <xdr:rowOff>38100</xdr:rowOff>
                  </to>
                </anchor>
              </controlPr>
            </control>
          </mc:Choice>
        </mc:AlternateContent>
        <mc:AlternateContent xmlns:mc="http://schemas.openxmlformats.org/markup-compatibility/2006">
          <mc:Choice Requires="x14">
            <control shapeId="14378" r:id="rId16" name="Check Box 42">
              <controlPr defaultSize="0" autoFill="0" autoLine="0" autoPict="0">
                <anchor moveWithCells="1">
                  <from>
                    <xdr:col>4</xdr:col>
                    <xdr:colOff>47625</xdr:colOff>
                    <xdr:row>14</xdr:row>
                    <xdr:rowOff>28575</xdr:rowOff>
                  </from>
                  <to>
                    <xdr:col>4</xdr:col>
                    <xdr:colOff>552450</xdr:colOff>
                    <xdr:row>15</xdr:row>
                    <xdr:rowOff>38100</xdr:rowOff>
                  </to>
                </anchor>
              </controlPr>
            </control>
          </mc:Choice>
        </mc:AlternateContent>
        <mc:AlternateContent xmlns:mc="http://schemas.openxmlformats.org/markup-compatibility/2006">
          <mc:Choice Requires="x14">
            <control shapeId="14379" r:id="rId17" name="Check Box 43">
              <controlPr defaultSize="0" autoFill="0" autoLine="0" autoPict="0">
                <anchor moveWithCells="1">
                  <from>
                    <xdr:col>6</xdr:col>
                    <xdr:colOff>47625</xdr:colOff>
                    <xdr:row>14</xdr:row>
                    <xdr:rowOff>28575</xdr:rowOff>
                  </from>
                  <to>
                    <xdr:col>6</xdr:col>
                    <xdr:colOff>552450</xdr:colOff>
                    <xdr:row>15</xdr:row>
                    <xdr:rowOff>38100</xdr:rowOff>
                  </to>
                </anchor>
              </controlPr>
            </control>
          </mc:Choice>
        </mc:AlternateContent>
        <mc:AlternateContent xmlns:mc="http://schemas.openxmlformats.org/markup-compatibility/2006">
          <mc:Choice Requires="x14">
            <control shapeId="14380" r:id="rId18" name="Check Box 44">
              <controlPr defaultSize="0" autoFill="0" autoLine="0" autoPict="0">
                <anchor moveWithCells="1">
                  <from>
                    <xdr:col>4</xdr:col>
                    <xdr:colOff>57150</xdr:colOff>
                    <xdr:row>15</xdr:row>
                    <xdr:rowOff>209550</xdr:rowOff>
                  </from>
                  <to>
                    <xdr:col>4</xdr:col>
                    <xdr:colOff>561975</xdr:colOff>
                    <xdr:row>16</xdr:row>
                    <xdr:rowOff>219075</xdr:rowOff>
                  </to>
                </anchor>
              </controlPr>
            </control>
          </mc:Choice>
        </mc:AlternateContent>
        <mc:AlternateContent xmlns:mc="http://schemas.openxmlformats.org/markup-compatibility/2006">
          <mc:Choice Requires="x14">
            <control shapeId="14381" r:id="rId19" name="Check Box 45">
              <controlPr defaultSize="0" autoFill="0" autoLine="0" autoPict="0">
                <anchor moveWithCells="1">
                  <from>
                    <xdr:col>6</xdr:col>
                    <xdr:colOff>47625</xdr:colOff>
                    <xdr:row>16</xdr:row>
                    <xdr:rowOff>9525</xdr:rowOff>
                  </from>
                  <to>
                    <xdr:col>6</xdr:col>
                    <xdr:colOff>552450</xdr:colOff>
                    <xdr:row>16</xdr:row>
                    <xdr:rowOff>228600</xdr:rowOff>
                  </to>
                </anchor>
              </controlPr>
            </control>
          </mc:Choice>
        </mc:AlternateContent>
        <mc:AlternateContent xmlns:mc="http://schemas.openxmlformats.org/markup-compatibility/2006">
          <mc:Choice Requires="x14">
            <control shapeId="14382" r:id="rId20" name="Check Box 46">
              <controlPr defaultSize="0" autoFill="0" autoLine="0" autoPict="0">
                <anchor moveWithCells="1">
                  <from>
                    <xdr:col>8</xdr:col>
                    <xdr:colOff>47625</xdr:colOff>
                    <xdr:row>6</xdr:row>
                    <xdr:rowOff>28575</xdr:rowOff>
                  </from>
                  <to>
                    <xdr:col>8</xdr:col>
                    <xdr:colOff>552450</xdr:colOff>
                    <xdr:row>7</xdr:row>
                    <xdr:rowOff>38100</xdr:rowOff>
                  </to>
                </anchor>
              </controlPr>
            </control>
          </mc:Choice>
        </mc:AlternateContent>
        <mc:AlternateContent xmlns:mc="http://schemas.openxmlformats.org/markup-compatibility/2006">
          <mc:Choice Requires="x14">
            <control shapeId="14383" r:id="rId21" name="Check Box 47">
              <controlPr defaultSize="0" autoFill="0" autoLine="0" autoPict="0">
                <anchor moveWithCells="1">
                  <from>
                    <xdr:col>8</xdr:col>
                    <xdr:colOff>47625</xdr:colOff>
                    <xdr:row>14</xdr:row>
                    <xdr:rowOff>28575</xdr:rowOff>
                  </from>
                  <to>
                    <xdr:col>8</xdr:col>
                    <xdr:colOff>552450</xdr:colOff>
                    <xdr:row>15</xdr:row>
                    <xdr:rowOff>38100</xdr:rowOff>
                  </to>
                </anchor>
              </controlPr>
            </control>
          </mc:Choice>
        </mc:AlternateContent>
        <mc:AlternateContent xmlns:mc="http://schemas.openxmlformats.org/markup-compatibility/2006">
          <mc:Choice Requires="x14">
            <control shapeId="14384" r:id="rId22" name="Check Box 48">
              <controlPr defaultSize="0" autoFill="0" autoLine="0" autoPict="0">
                <anchor moveWithCells="1">
                  <from>
                    <xdr:col>8</xdr:col>
                    <xdr:colOff>47625</xdr:colOff>
                    <xdr:row>16</xdr:row>
                    <xdr:rowOff>9525</xdr:rowOff>
                  </from>
                  <to>
                    <xdr:col>8</xdr:col>
                    <xdr:colOff>552450</xdr:colOff>
                    <xdr:row>16</xdr:row>
                    <xdr:rowOff>228600</xdr:rowOff>
                  </to>
                </anchor>
              </controlPr>
            </control>
          </mc:Choice>
        </mc:AlternateContent>
        <mc:AlternateContent xmlns:mc="http://schemas.openxmlformats.org/markup-compatibility/2006">
          <mc:Choice Requires="x14">
            <control shapeId="14385" r:id="rId23" name="Check Box 49">
              <controlPr defaultSize="0" autoFill="0" autoLine="0" autoPict="0">
                <anchor moveWithCells="1">
                  <from>
                    <xdr:col>9</xdr:col>
                    <xdr:colOff>47625</xdr:colOff>
                    <xdr:row>6</xdr:row>
                    <xdr:rowOff>28575</xdr:rowOff>
                  </from>
                  <to>
                    <xdr:col>9</xdr:col>
                    <xdr:colOff>552450</xdr:colOff>
                    <xdr:row>7</xdr:row>
                    <xdr:rowOff>38100</xdr:rowOff>
                  </to>
                </anchor>
              </controlPr>
            </control>
          </mc:Choice>
        </mc:AlternateContent>
        <mc:AlternateContent xmlns:mc="http://schemas.openxmlformats.org/markup-compatibility/2006">
          <mc:Choice Requires="x14">
            <control shapeId="14386" r:id="rId24" name="Check Box 50">
              <controlPr defaultSize="0" autoFill="0" autoLine="0" autoPict="0">
                <anchor moveWithCells="1">
                  <from>
                    <xdr:col>9</xdr:col>
                    <xdr:colOff>47625</xdr:colOff>
                    <xdr:row>14</xdr:row>
                    <xdr:rowOff>28575</xdr:rowOff>
                  </from>
                  <to>
                    <xdr:col>9</xdr:col>
                    <xdr:colOff>552450</xdr:colOff>
                    <xdr:row>15</xdr:row>
                    <xdr:rowOff>38100</xdr:rowOff>
                  </to>
                </anchor>
              </controlPr>
            </control>
          </mc:Choice>
        </mc:AlternateContent>
        <mc:AlternateContent xmlns:mc="http://schemas.openxmlformats.org/markup-compatibility/2006">
          <mc:Choice Requires="x14">
            <control shapeId="14387" r:id="rId25" name="Check Box 51">
              <controlPr defaultSize="0" autoFill="0" autoLine="0" autoPict="0">
                <anchor moveWithCells="1">
                  <from>
                    <xdr:col>9</xdr:col>
                    <xdr:colOff>57150</xdr:colOff>
                    <xdr:row>15</xdr:row>
                    <xdr:rowOff>200025</xdr:rowOff>
                  </from>
                  <to>
                    <xdr:col>9</xdr:col>
                    <xdr:colOff>561975</xdr:colOff>
                    <xdr:row>16</xdr:row>
                    <xdr:rowOff>219075</xdr:rowOff>
                  </to>
                </anchor>
              </controlPr>
            </control>
          </mc:Choice>
        </mc:AlternateContent>
        <mc:AlternateContent xmlns:mc="http://schemas.openxmlformats.org/markup-compatibility/2006">
          <mc:Choice Requires="x14">
            <control shapeId="14390" r:id="rId26" name="Check Box 54">
              <controlPr defaultSize="0" autoFill="0" autoLine="0" autoPict="0">
                <anchor moveWithCells="1">
                  <from>
                    <xdr:col>8</xdr:col>
                    <xdr:colOff>38100</xdr:colOff>
                    <xdr:row>28</xdr:row>
                    <xdr:rowOff>0</xdr:rowOff>
                  </from>
                  <to>
                    <xdr:col>8</xdr:col>
                    <xdr:colOff>590550</xdr:colOff>
                    <xdr:row>30</xdr:row>
                    <xdr:rowOff>9525</xdr:rowOff>
                  </to>
                </anchor>
              </controlPr>
            </control>
          </mc:Choice>
        </mc:AlternateContent>
        <mc:AlternateContent xmlns:mc="http://schemas.openxmlformats.org/markup-compatibility/2006">
          <mc:Choice Requires="x14">
            <control shapeId="14391" r:id="rId27" name="Check Box 55">
              <controlPr defaultSize="0" autoFill="0" autoLine="0" autoPict="0">
                <anchor moveWithCells="1">
                  <from>
                    <xdr:col>8</xdr:col>
                    <xdr:colOff>600075</xdr:colOff>
                    <xdr:row>28</xdr:row>
                    <xdr:rowOff>0</xdr:rowOff>
                  </from>
                  <to>
                    <xdr:col>9</xdr:col>
                    <xdr:colOff>542925</xdr:colOff>
                    <xdr:row>30</xdr:row>
                    <xdr:rowOff>9525</xdr:rowOff>
                  </to>
                </anchor>
              </controlPr>
            </control>
          </mc:Choice>
        </mc:AlternateContent>
        <mc:AlternateContent xmlns:mc="http://schemas.openxmlformats.org/markup-compatibility/2006">
          <mc:Choice Requires="x14">
            <control shapeId="14398" r:id="rId28" name="Check Box 62">
              <controlPr defaultSize="0" autoFill="0" autoLine="0" autoPict="0">
                <anchor moveWithCells="1">
                  <from>
                    <xdr:col>5</xdr:col>
                    <xdr:colOff>38100</xdr:colOff>
                    <xdr:row>32</xdr:row>
                    <xdr:rowOff>200025</xdr:rowOff>
                  </from>
                  <to>
                    <xdr:col>6</xdr:col>
                    <xdr:colOff>114300</xdr:colOff>
                    <xdr:row>34</xdr:row>
                    <xdr:rowOff>0</xdr:rowOff>
                  </to>
                </anchor>
              </controlPr>
            </control>
          </mc:Choice>
        </mc:AlternateContent>
        <mc:AlternateContent xmlns:mc="http://schemas.openxmlformats.org/markup-compatibility/2006">
          <mc:Choice Requires="x14">
            <control shapeId="14399" r:id="rId29" name="Check Box 63">
              <controlPr defaultSize="0" autoFill="0" autoLine="0" autoPict="0">
                <anchor moveWithCells="1">
                  <from>
                    <xdr:col>6</xdr:col>
                    <xdr:colOff>57150</xdr:colOff>
                    <xdr:row>33</xdr:row>
                    <xdr:rowOff>9525</xdr:rowOff>
                  </from>
                  <to>
                    <xdr:col>6</xdr:col>
                    <xdr:colOff>609600</xdr:colOff>
                    <xdr:row>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W67"/>
  <sheetViews>
    <sheetView showGridLines="0" showRowColHeaders="0" zoomScaleNormal="100" workbookViewId="0">
      <selection activeCell="B50" sqref="B50:C51"/>
    </sheetView>
  </sheetViews>
  <sheetFormatPr defaultColWidth="9.140625" defaultRowHeight="15"/>
  <cols>
    <col min="1" max="1" width="3.28515625" style="2" customWidth="1"/>
    <col min="2" max="2" width="2.85546875" style="2" customWidth="1"/>
    <col min="3" max="3" width="11.7109375" style="2" customWidth="1"/>
    <col min="4" max="4" width="61.7109375" style="2" customWidth="1"/>
    <col min="5" max="5" width="59" style="2" customWidth="1"/>
    <col min="6" max="6" width="6.140625" style="2" customWidth="1"/>
    <col min="7" max="7" width="9.140625" style="2"/>
    <col min="8" max="8" width="6.28515625" style="2" customWidth="1"/>
    <col min="9" max="9" width="6.5703125" style="2" customWidth="1"/>
    <col min="10" max="10" width="2" style="2" customWidth="1"/>
    <col min="11" max="11" width="7.28515625" style="2" customWidth="1"/>
    <col min="12" max="12" width="7.42578125" style="2" customWidth="1"/>
    <col min="13" max="13" width="3.42578125" style="2" customWidth="1"/>
    <col min="14" max="19" width="9.140625" style="2" hidden="1" customWidth="1"/>
    <col min="20" max="16384" width="9.140625" style="2"/>
  </cols>
  <sheetData>
    <row r="1" spans="1:23" ht="9" customHeight="1" thickBot="1">
      <c r="A1" s="3"/>
      <c r="B1" s="3"/>
      <c r="C1" s="3"/>
      <c r="D1" s="3"/>
      <c r="E1" s="3"/>
      <c r="F1" s="3"/>
      <c r="G1" s="3"/>
      <c r="H1" s="3"/>
      <c r="I1" s="3"/>
      <c r="J1" s="3"/>
      <c r="K1" s="3"/>
      <c r="L1" s="3"/>
      <c r="M1" s="3"/>
      <c r="T1" s="3"/>
      <c r="U1" s="3"/>
      <c r="V1" s="3"/>
      <c r="W1" s="3"/>
    </row>
    <row r="2" spans="1:23" ht="16.5" customHeight="1" thickBot="1">
      <c r="A2" s="3"/>
      <c r="B2" s="938" t="s">
        <v>212</v>
      </c>
      <c r="C2" s="939"/>
      <c r="D2" s="939"/>
      <c r="E2" s="939"/>
      <c r="F2" s="1111" t="s">
        <v>74</v>
      </c>
      <c r="G2" s="1112"/>
      <c r="H2" s="1113" t="s">
        <v>75</v>
      </c>
      <c r="I2" s="1114"/>
      <c r="J2" s="3"/>
      <c r="K2" s="263"/>
      <c r="L2" s="264"/>
      <c r="M2" s="3"/>
      <c r="O2" s="227"/>
      <c r="Q2" s="228"/>
      <c r="T2" s="3"/>
      <c r="U2" s="3"/>
      <c r="V2" s="3"/>
      <c r="W2" s="3"/>
    </row>
    <row r="3" spans="1:23" ht="12.95" customHeight="1" thickBot="1">
      <c r="A3" s="3"/>
      <c r="B3" s="241"/>
      <c r="C3" s="242" t="s">
        <v>78</v>
      </c>
      <c r="D3" s="243" t="s">
        <v>79</v>
      </c>
      <c r="E3" s="244" t="s">
        <v>80</v>
      </c>
      <c r="F3" s="269" t="s">
        <v>81</v>
      </c>
      <c r="G3" s="269"/>
      <c r="H3" s="269"/>
      <c r="I3" s="270"/>
      <c r="J3" s="3"/>
      <c r="K3" s="271" t="s">
        <v>54</v>
      </c>
      <c r="L3" s="272"/>
      <c r="M3" s="3"/>
      <c r="O3" s="227"/>
      <c r="Q3" s="228"/>
      <c r="T3" s="3"/>
      <c r="U3" s="3"/>
      <c r="V3" s="3"/>
      <c r="W3" s="3"/>
    </row>
    <row r="4" spans="1:23" ht="12.75" customHeight="1">
      <c r="A4" s="3"/>
      <c r="B4" s="1117" t="s">
        <v>213</v>
      </c>
      <c r="C4" s="1115" t="s">
        <v>214</v>
      </c>
      <c r="D4" s="1130" t="s">
        <v>215</v>
      </c>
      <c r="E4" s="1128" t="s">
        <v>216</v>
      </c>
      <c r="F4" s="1127" t="s">
        <v>217</v>
      </c>
      <c r="G4" s="908"/>
      <c r="H4" s="908"/>
      <c r="I4" s="909"/>
      <c r="J4" s="3"/>
      <c r="K4" s="104"/>
      <c r="L4" s="105"/>
      <c r="M4" s="3"/>
      <c r="O4" s="227"/>
      <c r="Q4" s="228"/>
      <c r="T4" s="3"/>
      <c r="U4" s="3"/>
      <c r="V4" s="3"/>
      <c r="W4" s="3"/>
    </row>
    <row r="5" spans="1:23" ht="12.75" customHeight="1">
      <c r="A5" s="3"/>
      <c r="B5" s="1118"/>
      <c r="C5" s="1116"/>
      <c r="D5" s="1131"/>
      <c r="E5" s="1129"/>
      <c r="F5" s="1040"/>
      <c r="G5" s="1041"/>
      <c r="H5" s="1041"/>
      <c r="I5" s="1042"/>
      <c r="J5" s="3"/>
      <c r="K5" s="104"/>
      <c r="L5" s="105"/>
      <c r="M5" s="3"/>
      <c r="O5" s="227"/>
      <c r="Q5" s="228"/>
      <c r="T5" s="3"/>
      <c r="U5" s="3"/>
      <c r="V5" s="3"/>
      <c r="W5" s="3"/>
    </row>
    <row r="6" spans="1:23" ht="12.75" customHeight="1">
      <c r="A6" s="3"/>
      <c r="B6" s="1118"/>
      <c r="C6" s="1057" t="s">
        <v>218</v>
      </c>
      <c r="D6" s="1131" t="s">
        <v>219</v>
      </c>
      <c r="E6" s="1129" t="s">
        <v>220</v>
      </c>
      <c r="F6" s="1051" t="s">
        <v>221</v>
      </c>
      <c r="G6" s="1052"/>
      <c r="H6" s="1052"/>
      <c r="I6" s="1053"/>
      <c r="J6" s="3"/>
      <c r="K6" s="104"/>
      <c r="L6" s="105"/>
      <c r="M6" s="3"/>
      <c r="O6" s="227"/>
      <c r="Q6" s="228"/>
      <c r="T6" s="3"/>
      <c r="U6" s="3"/>
      <c r="V6" s="3"/>
      <c r="W6" s="3"/>
    </row>
    <row r="7" spans="1:23" ht="12.75" customHeight="1">
      <c r="A7" s="3"/>
      <c r="B7" s="1118"/>
      <c r="C7" s="1057"/>
      <c r="D7" s="1131"/>
      <c r="E7" s="1129"/>
      <c r="F7" s="1054"/>
      <c r="G7" s="1055"/>
      <c r="H7" s="1055"/>
      <c r="I7" s="1056"/>
      <c r="J7" s="3"/>
      <c r="K7" s="104"/>
      <c r="L7" s="105"/>
      <c r="M7" s="3"/>
      <c r="O7" s="227"/>
      <c r="Q7" s="228"/>
      <c r="T7" s="3"/>
      <c r="U7" s="3"/>
      <c r="V7" s="3"/>
      <c r="W7" s="3"/>
    </row>
    <row r="8" spans="1:23" ht="12.75" customHeight="1">
      <c r="A8" s="3"/>
      <c r="B8" s="1118"/>
      <c r="C8" s="1057"/>
      <c r="D8" s="1131" t="s">
        <v>222</v>
      </c>
      <c r="E8" s="1129" t="s">
        <v>223</v>
      </c>
      <c r="F8" s="1132" t="s">
        <v>224</v>
      </c>
      <c r="G8" s="1133"/>
      <c r="H8" s="1133"/>
      <c r="I8" s="1134"/>
      <c r="J8" s="3"/>
      <c r="K8" s="104"/>
      <c r="L8" s="105"/>
      <c r="M8" s="3"/>
      <c r="O8" s="227"/>
      <c r="Q8" s="228"/>
      <c r="T8" s="3"/>
      <c r="U8" s="3"/>
      <c r="V8" s="3"/>
      <c r="W8" s="3"/>
    </row>
    <row r="9" spans="1:23" ht="12.75" customHeight="1">
      <c r="A9" s="3"/>
      <c r="B9" s="1118"/>
      <c r="C9" s="1057"/>
      <c r="D9" s="1131"/>
      <c r="E9" s="1129"/>
      <c r="F9" s="1135"/>
      <c r="G9" s="1136"/>
      <c r="H9" s="1137"/>
      <c r="I9" s="1138"/>
      <c r="J9" s="3"/>
      <c r="K9" s="106"/>
      <c r="L9" s="107"/>
      <c r="M9" s="3"/>
      <c r="O9" s="227"/>
      <c r="Q9" s="228"/>
      <c r="T9" s="3"/>
      <c r="U9" s="3"/>
      <c r="V9" s="3"/>
      <c r="W9" s="3"/>
    </row>
    <row r="10" spans="1:23" ht="12.75" customHeight="1">
      <c r="A10" s="3"/>
      <c r="B10" s="1118"/>
      <c r="C10" s="1057"/>
      <c r="D10" s="1125" t="s">
        <v>225</v>
      </c>
      <c r="E10" s="1126"/>
      <c r="F10" s="376"/>
      <c r="G10" s="424"/>
      <c r="H10" s="388"/>
      <c r="I10" s="377"/>
      <c r="J10" s="157"/>
      <c r="K10" s="251"/>
      <c r="L10" s="252"/>
      <c r="M10" s="3"/>
      <c r="N10" s="5" t="b">
        <v>0</v>
      </c>
      <c r="O10" s="378" t="b">
        <v>0</v>
      </c>
      <c r="P10" s="5" t="b">
        <v>0</v>
      </c>
      <c r="Q10" s="379" t="b">
        <v>0</v>
      </c>
      <c r="R10" s="5" t="b">
        <v>0</v>
      </c>
      <c r="S10" s="5" t="b">
        <v>0</v>
      </c>
      <c r="T10" s="3"/>
      <c r="U10" s="3"/>
      <c r="V10" s="3"/>
      <c r="W10" s="3"/>
    </row>
    <row r="11" spans="1:23" ht="12.75" customHeight="1">
      <c r="A11" s="3"/>
      <c r="B11" s="1118"/>
      <c r="C11" s="1057"/>
      <c r="D11" s="1125"/>
      <c r="E11" s="1126"/>
      <c r="F11" s="421"/>
      <c r="G11" s="425"/>
      <c r="H11" s="423"/>
      <c r="I11" s="422"/>
      <c r="J11" s="226"/>
      <c r="K11" s="253"/>
      <c r="L11" s="254"/>
      <c r="M11" s="3"/>
      <c r="N11" s="5"/>
      <c r="O11" s="378"/>
      <c r="P11" s="5"/>
      <c r="Q11" s="379"/>
      <c r="R11" s="5"/>
      <c r="S11" s="5"/>
      <c r="T11" s="3"/>
      <c r="U11" s="3"/>
      <c r="V11" s="3"/>
      <c r="W11" s="3"/>
    </row>
    <row r="12" spans="1:23" ht="12.75" customHeight="1">
      <c r="A12" s="3"/>
      <c r="B12" s="1118"/>
      <c r="C12" s="1106" t="s">
        <v>226</v>
      </c>
      <c r="D12" s="1045" t="s">
        <v>227</v>
      </c>
      <c r="E12" s="1049" t="s">
        <v>228</v>
      </c>
      <c r="F12" s="1035" t="s">
        <v>111</v>
      </c>
      <c r="G12" s="934"/>
      <c r="H12" s="934"/>
      <c r="I12" s="935"/>
      <c r="J12" s="3"/>
      <c r="K12" s="104"/>
      <c r="L12" s="105"/>
      <c r="M12" s="3"/>
      <c r="O12" s="227"/>
      <c r="Q12" s="228"/>
      <c r="T12" s="3"/>
      <c r="U12" s="3"/>
      <c r="V12" s="3"/>
      <c r="W12" s="3"/>
    </row>
    <row r="13" spans="1:23" ht="12.75" customHeight="1">
      <c r="A13" s="3"/>
      <c r="B13" s="1118"/>
      <c r="C13" s="1068"/>
      <c r="D13" s="1058"/>
      <c r="E13" s="1049"/>
      <c r="F13" s="1035" t="s">
        <v>229</v>
      </c>
      <c r="G13" s="934"/>
      <c r="H13" s="934"/>
      <c r="I13" s="935"/>
      <c r="J13" s="3"/>
      <c r="K13" s="106"/>
      <c r="L13" s="107"/>
      <c r="M13" s="3"/>
      <c r="O13" s="227"/>
      <c r="Q13" s="228"/>
      <c r="T13" s="3"/>
      <c r="U13" s="3"/>
      <c r="V13" s="3"/>
      <c r="W13" s="3"/>
    </row>
    <row r="14" spans="1:23" ht="12.75" customHeight="1">
      <c r="A14" s="3"/>
      <c r="B14" s="1118"/>
      <c r="C14" s="1069"/>
      <c r="D14" s="1065" t="s">
        <v>230</v>
      </c>
      <c r="E14" s="1066"/>
      <c r="F14" s="380"/>
      <c r="G14" s="381"/>
      <c r="H14" s="382"/>
      <c r="I14" s="383"/>
      <c r="J14" s="157"/>
      <c r="K14" s="335"/>
      <c r="L14" s="384"/>
      <c r="M14" s="3"/>
      <c r="N14" s="5" t="b">
        <v>0</v>
      </c>
      <c r="O14" s="378" t="b">
        <v>0</v>
      </c>
      <c r="P14" s="5" t="b">
        <v>0</v>
      </c>
      <c r="Q14" s="379" t="b">
        <v>0</v>
      </c>
      <c r="R14" s="5" t="b">
        <v>0</v>
      </c>
      <c r="S14" s="5" t="b">
        <v>0</v>
      </c>
      <c r="T14" s="3"/>
      <c r="U14" s="3"/>
      <c r="V14" s="3"/>
      <c r="W14" s="3"/>
    </row>
    <row r="15" spans="1:23" ht="12.75" customHeight="1">
      <c r="A15" s="3"/>
      <c r="B15" s="1118"/>
      <c r="C15" s="1107" t="s">
        <v>231</v>
      </c>
      <c r="D15" s="1045" t="s">
        <v>232</v>
      </c>
      <c r="E15" s="1049" t="s">
        <v>233</v>
      </c>
      <c r="F15" s="613" t="s">
        <v>143</v>
      </c>
      <c r="G15" s="95"/>
      <c r="H15" s="95"/>
      <c r="I15" s="103"/>
      <c r="J15" s="3"/>
      <c r="K15" s="104"/>
      <c r="L15" s="105"/>
      <c r="M15" s="3"/>
      <c r="O15" s="227"/>
      <c r="Q15" s="228"/>
      <c r="T15" s="3"/>
      <c r="U15" s="3"/>
      <c r="V15" s="3"/>
      <c r="W15" s="3"/>
    </row>
    <row r="16" spans="1:23" ht="12.75" customHeight="1">
      <c r="A16" s="3"/>
      <c r="B16" s="1118"/>
      <c r="C16" s="1108"/>
      <c r="D16" s="1058"/>
      <c r="E16" s="1049"/>
      <c r="F16" s="94"/>
      <c r="G16" s="95"/>
      <c r="H16" s="95"/>
      <c r="I16" s="103"/>
      <c r="J16" s="3"/>
      <c r="K16" s="106"/>
      <c r="L16" s="107"/>
      <c r="M16" s="3"/>
      <c r="O16" s="227"/>
      <c r="Q16" s="228"/>
      <c r="T16" s="3"/>
      <c r="U16" s="3"/>
      <c r="V16" s="3"/>
      <c r="W16" s="3"/>
    </row>
    <row r="17" spans="1:23" ht="12.75" customHeight="1">
      <c r="A17" s="3"/>
      <c r="B17" s="1118"/>
      <c r="C17" s="1109"/>
      <c r="D17" s="1059" t="s">
        <v>234</v>
      </c>
      <c r="E17" s="1060"/>
      <c r="F17" s="380"/>
      <c r="G17" s="381"/>
      <c r="H17" s="382"/>
      <c r="I17" s="383"/>
      <c r="J17" s="157"/>
      <c r="K17" s="335"/>
      <c r="L17" s="384"/>
      <c r="M17" s="3"/>
      <c r="N17" s="5" t="b">
        <v>0</v>
      </c>
      <c r="O17" s="378" t="b">
        <v>0</v>
      </c>
      <c r="P17" s="5" t="b">
        <v>0</v>
      </c>
      <c r="Q17" s="379" t="b">
        <v>0</v>
      </c>
      <c r="R17" s="5" t="b">
        <v>0</v>
      </c>
      <c r="S17" s="5" t="b">
        <v>0</v>
      </c>
      <c r="T17" s="3"/>
      <c r="U17" s="3"/>
      <c r="V17" s="3"/>
      <c r="W17" s="3"/>
    </row>
    <row r="18" spans="1:23" ht="12.75" customHeight="1">
      <c r="A18" s="3"/>
      <c r="B18" s="1118"/>
      <c r="C18" s="1107" t="s">
        <v>235</v>
      </c>
      <c r="D18" s="1038" t="s">
        <v>236</v>
      </c>
      <c r="E18" s="1044" t="s">
        <v>237</v>
      </c>
      <c r="F18" s="1035" t="s">
        <v>111</v>
      </c>
      <c r="G18" s="934"/>
      <c r="H18" s="934"/>
      <c r="I18" s="935"/>
      <c r="J18" s="3"/>
      <c r="K18" s="104"/>
      <c r="L18" s="105"/>
      <c r="M18" s="3"/>
      <c r="O18" s="227"/>
      <c r="Q18" s="228"/>
      <c r="T18" s="3"/>
      <c r="U18" s="3"/>
      <c r="V18" s="3"/>
      <c r="W18" s="3"/>
    </row>
    <row r="19" spans="1:23" ht="12.75" customHeight="1">
      <c r="A19" s="3"/>
      <c r="B19" s="1118"/>
      <c r="C19" s="1108"/>
      <c r="D19" s="1043"/>
      <c r="E19" s="1044"/>
      <c r="F19" s="613" t="s">
        <v>148</v>
      </c>
      <c r="G19" s="95"/>
      <c r="H19" s="95"/>
      <c r="I19" s="103"/>
      <c r="J19" s="3"/>
      <c r="K19" s="104"/>
      <c r="L19" s="105"/>
      <c r="M19" s="3"/>
      <c r="O19" s="227"/>
      <c r="Q19" s="228"/>
      <c r="T19" s="3"/>
      <c r="U19" s="3"/>
      <c r="V19" s="3"/>
      <c r="W19" s="3"/>
    </row>
    <row r="20" spans="1:23" ht="12.75" customHeight="1">
      <c r="A20" s="3"/>
      <c r="B20" s="1118"/>
      <c r="C20" s="1108"/>
      <c r="D20" s="1043" t="s">
        <v>238</v>
      </c>
      <c r="E20" s="1044" t="s">
        <v>239</v>
      </c>
      <c r="F20" s="1040"/>
      <c r="G20" s="1041"/>
      <c r="H20" s="1041"/>
      <c r="I20" s="1042"/>
      <c r="J20" s="3"/>
      <c r="K20" s="104"/>
      <c r="L20" s="105"/>
      <c r="M20" s="3"/>
      <c r="O20" s="227"/>
      <c r="Q20" s="228"/>
      <c r="T20" s="3"/>
      <c r="U20" s="3"/>
      <c r="V20" s="3"/>
      <c r="W20" s="3"/>
    </row>
    <row r="21" spans="1:23" ht="12.75" customHeight="1">
      <c r="A21" s="3"/>
      <c r="B21" s="1118"/>
      <c r="C21" s="1108"/>
      <c r="D21" s="1039"/>
      <c r="E21" s="1044"/>
      <c r="F21" s="361"/>
      <c r="G21" s="362"/>
      <c r="H21" s="362"/>
      <c r="I21" s="363"/>
      <c r="J21" s="3"/>
      <c r="K21" s="106"/>
      <c r="L21" s="107"/>
      <c r="M21" s="3"/>
      <c r="O21" s="227"/>
      <c r="Q21" s="228"/>
      <c r="T21" s="3"/>
      <c r="U21" s="3"/>
      <c r="V21" s="3"/>
      <c r="W21" s="3"/>
    </row>
    <row r="22" spans="1:23" ht="12.75" customHeight="1">
      <c r="A22" s="3"/>
      <c r="B22" s="1118"/>
      <c r="C22" s="1109"/>
      <c r="D22" s="1065" t="s">
        <v>240</v>
      </c>
      <c r="E22" s="1066"/>
      <c r="F22" s="380"/>
      <c r="G22" s="381"/>
      <c r="H22" s="382"/>
      <c r="I22" s="383"/>
      <c r="J22" s="157"/>
      <c r="K22" s="335"/>
      <c r="L22" s="384"/>
      <c r="M22" s="3"/>
      <c r="N22" s="5" t="b">
        <v>0</v>
      </c>
      <c r="O22" s="378" t="b">
        <v>0</v>
      </c>
      <c r="P22" s="5" t="b">
        <v>0</v>
      </c>
      <c r="Q22" s="379" t="b">
        <v>0</v>
      </c>
      <c r="R22" s="5" t="b">
        <v>0</v>
      </c>
      <c r="S22" s="5" t="b">
        <v>0</v>
      </c>
      <c r="T22" s="3"/>
      <c r="U22" s="3"/>
      <c r="V22" s="3"/>
      <c r="W22" s="3"/>
    </row>
    <row r="23" spans="1:23" ht="12.75" customHeight="1">
      <c r="A23" s="3"/>
      <c r="B23" s="1118"/>
      <c r="C23" s="1067" t="s">
        <v>241</v>
      </c>
      <c r="D23" s="1038" t="s">
        <v>242</v>
      </c>
      <c r="E23" s="1044" t="s">
        <v>243</v>
      </c>
      <c r="F23" s="1035" t="s">
        <v>148</v>
      </c>
      <c r="G23" s="934"/>
      <c r="H23" s="934"/>
      <c r="I23" s="935"/>
      <c r="J23" s="3"/>
      <c r="K23" s="104"/>
      <c r="L23" s="105"/>
      <c r="M23" s="3"/>
      <c r="O23" s="227"/>
      <c r="Q23" s="228"/>
      <c r="T23" s="3"/>
      <c r="U23" s="3"/>
      <c r="V23" s="3"/>
      <c r="W23" s="3"/>
    </row>
    <row r="24" spans="1:23" ht="12.75" customHeight="1">
      <c r="A24" s="3"/>
      <c r="B24" s="1118"/>
      <c r="C24" s="1068"/>
      <c r="D24" s="1039"/>
      <c r="E24" s="1044"/>
      <c r="F24" s="94"/>
      <c r="G24" s="95"/>
      <c r="H24" s="95"/>
      <c r="I24" s="103"/>
      <c r="J24" s="3"/>
      <c r="K24" s="106"/>
      <c r="L24" s="107"/>
      <c r="M24" s="3"/>
      <c r="O24" s="227"/>
      <c r="Q24" s="228"/>
      <c r="T24" s="3"/>
      <c r="U24" s="3"/>
      <c r="V24" s="3"/>
      <c r="W24" s="3"/>
    </row>
    <row r="25" spans="1:23" ht="12.75" customHeight="1">
      <c r="A25" s="3"/>
      <c r="B25" s="1118"/>
      <c r="C25" s="1069"/>
      <c r="D25" s="1065" t="s">
        <v>244</v>
      </c>
      <c r="E25" s="1066"/>
      <c r="F25" s="380"/>
      <c r="G25" s="381"/>
      <c r="H25" s="382"/>
      <c r="I25" s="383"/>
      <c r="J25" s="157"/>
      <c r="K25" s="335"/>
      <c r="L25" s="384"/>
      <c r="M25" s="3"/>
      <c r="N25" s="5" t="b">
        <v>0</v>
      </c>
      <c r="O25" s="378" t="b">
        <v>0</v>
      </c>
      <c r="P25" s="5" t="b">
        <v>0</v>
      </c>
      <c r="Q25" s="379" t="b">
        <v>0</v>
      </c>
      <c r="R25" s="5" t="b">
        <v>0</v>
      </c>
      <c r="S25" s="5" t="b">
        <v>0</v>
      </c>
      <c r="T25" s="3"/>
      <c r="U25" s="3"/>
      <c r="V25" s="3"/>
      <c r="W25" s="3"/>
    </row>
    <row r="26" spans="1:23" ht="12.75" customHeight="1">
      <c r="A26" s="3"/>
      <c r="B26" s="1118"/>
      <c r="C26" s="610" t="s">
        <v>245</v>
      </c>
      <c r="D26" s="1045" t="s">
        <v>246</v>
      </c>
      <c r="E26" s="1048" t="s">
        <v>247</v>
      </c>
      <c r="F26" s="1035" t="s">
        <v>248</v>
      </c>
      <c r="G26" s="934"/>
      <c r="H26" s="934"/>
      <c r="I26" s="935"/>
      <c r="J26" s="3"/>
      <c r="K26" s="306"/>
      <c r="L26" s="307"/>
      <c r="M26" s="3"/>
      <c r="O26" s="227"/>
      <c r="Q26" s="228"/>
      <c r="T26" s="3"/>
      <c r="U26" s="3"/>
      <c r="V26" s="3"/>
      <c r="W26" s="3"/>
    </row>
    <row r="27" spans="1:23" ht="12.75" customHeight="1">
      <c r="A27" s="3"/>
      <c r="B27" s="1118"/>
      <c r="C27" s="610" t="s">
        <v>249</v>
      </c>
      <c r="D27" s="1046"/>
      <c r="E27" s="1049"/>
      <c r="F27" s="94"/>
      <c r="G27" s="95"/>
      <c r="H27" s="95"/>
      <c r="I27" s="103"/>
      <c r="J27" s="3"/>
      <c r="K27" s="104"/>
      <c r="L27" s="105"/>
      <c r="M27" s="3"/>
      <c r="O27" s="227"/>
      <c r="Q27" s="228"/>
      <c r="T27" s="3"/>
      <c r="U27" s="3"/>
      <c r="V27" s="3"/>
      <c r="W27" s="3"/>
    </row>
    <row r="28" spans="1:23" ht="12.75" customHeight="1">
      <c r="A28" s="3"/>
      <c r="B28" s="1118"/>
      <c r="C28" s="609" t="s">
        <v>250</v>
      </c>
      <c r="D28" s="1047"/>
      <c r="E28" s="1050"/>
      <c r="F28" s="370"/>
      <c r="G28" s="371"/>
      <c r="H28" s="371"/>
      <c r="I28" s="372"/>
      <c r="J28" s="3"/>
      <c r="K28" s="106"/>
      <c r="L28" s="107"/>
      <c r="M28" s="3"/>
      <c r="O28" s="227"/>
      <c r="Q28" s="228"/>
      <c r="T28" s="3"/>
      <c r="U28" s="3"/>
      <c r="V28" s="3"/>
      <c r="W28" s="3"/>
    </row>
    <row r="29" spans="1:23" ht="12.75" customHeight="1">
      <c r="A29" s="3"/>
      <c r="B29" s="1118"/>
      <c r="C29" s="224" t="s">
        <v>251</v>
      </c>
      <c r="D29" s="1046" t="s">
        <v>252</v>
      </c>
      <c r="E29" s="1049" t="s">
        <v>253</v>
      </c>
      <c r="F29" s="1035" t="s">
        <v>143</v>
      </c>
      <c r="G29" s="934"/>
      <c r="H29" s="934"/>
      <c r="I29" s="935"/>
      <c r="J29" s="3"/>
      <c r="K29" s="104"/>
      <c r="L29" s="105"/>
      <c r="M29" s="3"/>
      <c r="O29" s="227"/>
      <c r="Q29" s="228"/>
      <c r="T29" s="3"/>
      <c r="U29" s="3"/>
      <c r="V29" s="3"/>
      <c r="W29" s="3"/>
    </row>
    <row r="30" spans="1:23" ht="12.75" customHeight="1">
      <c r="A30" s="3"/>
      <c r="B30" s="1118"/>
      <c r="C30" s="240"/>
      <c r="D30" s="1058"/>
      <c r="E30" s="1049"/>
      <c r="F30" s="364"/>
      <c r="G30" s="365"/>
      <c r="H30" s="365"/>
      <c r="I30" s="366"/>
      <c r="J30" s="3"/>
      <c r="K30" s="106"/>
      <c r="L30" s="107"/>
      <c r="M30" s="3"/>
      <c r="O30" s="227"/>
      <c r="Q30" s="228"/>
      <c r="T30" s="3"/>
      <c r="U30" s="3"/>
      <c r="V30" s="3"/>
      <c r="W30" s="3"/>
    </row>
    <row r="31" spans="1:23" ht="12.75" customHeight="1">
      <c r="A31" s="3"/>
      <c r="B31" s="1118"/>
      <c r="C31" s="369"/>
      <c r="D31" s="1059" t="s">
        <v>254</v>
      </c>
      <c r="E31" s="1060"/>
      <c r="F31" s="380"/>
      <c r="G31" s="385"/>
      <c r="H31" s="386"/>
      <c r="I31" s="383"/>
      <c r="J31" s="157"/>
      <c r="K31" s="251"/>
      <c r="L31" s="252"/>
      <c r="M31" s="3"/>
      <c r="N31" s="5" t="b">
        <v>0</v>
      </c>
      <c r="O31" s="378" t="b">
        <v>0</v>
      </c>
      <c r="P31" s="5" t="b">
        <v>0</v>
      </c>
      <c r="Q31" s="379" t="b">
        <v>0</v>
      </c>
      <c r="R31" s="5" t="b">
        <v>0</v>
      </c>
      <c r="S31" s="5" t="b">
        <v>0</v>
      </c>
      <c r="T31" s="3"/>
      <c r="U31" s="3"/>
      <c r="V31" s="3"/>
      <c r="W31" s="3"/>
    </row>
    <row r="32" spans="1:23" ht="12.75" customHeight="1">
      <c r="A32" s="3"/>
      <c r="B32" s="1118"/>
      <c r="C32" s="1107" t="s">
        <v>255</v>
      </c>
      <c r="D32" s="1038" t="s">
        <v>256</v>
      </c>
      <c r="E32" s="1036" t="s">
        <v>257</v>
      </c>
      <c r="F32" s="1035" t="s">
        <v>152</v>
      </c>
      <c r="G32" s="934"/>
      <c r="H32" s="934"/>
      <c r="I32" s="935"/>
      <c r="J32" s="148"/>
      <c r="K32" s="367"/>
      <c r="L32" s="368"/>
      <c r="M32" s="3"/>
      <c r="O32" s="227"/>
      <c r="Q32" s="228"/>
      <c r="T32" s="3"/>
      <c r="U32" s="3"/>
      <c r="V32" s="3"/>
      <c r="W32" s="3"/>
    </row>
    <row r="33" spans="1:23" ht="12.75" customHeight="1">
      <c r="A33" s="3"/>
      <c r="B33" s="1118"/>
      <c r="C33" s="1108"/>
      <c r="D33" s="1039"/>
      <c r="E33" s="1037"/>
      <c r="F33" s="615" t="s">
        <v>143</v>
      </c>
      <c r="G33" s="614"/>
      <c r="H33" s="255"/>
      <c r="I33" s="256"/>
      <c r="J33" s="3"/>
      <c r="K33" s="106"/>
      <c r="L33" s="107"/>
      <c r="M33" s="3"/>
      <c r="O33" s="227"/>
      <c r="Q33" s="228"/>
      <c r="T33" s="3"/>
      <c r="U33" s="3"/>
      <c r="V33" s="3"/>
      <c r="W33" s="3"/>
    </row>
    <row r="34" spans="1:23" ht="12.75" customHeight="1">
      <c r="A34" s="3"/>
      <c r="B34" s="1118"/>
      <c r="C34" s="1108"/>
      <c r="D34" s="1061" t="s">
        <v>258</v>
      </c>
      <c r="E34" s="1062"/>
      <c r="F34" s="376"/>
      <c r="G34" s="387"/>
      <c r="H34" s="388"/>
      <c r="I34" s="377"/>
      <c r="J34" s="157"/>
      <c r="K34" s="251"/>
      <c r="L34" s="252"/>
      <c r="M34" s="3"/>
      <c r="N34" s="5" t="b">
        <v>0</v>
      </c>
      <c r="O34" s="378" t="b">
        <v>0</v>
      </c>
      <c r="P34" s="5" t="b">
        <v>0</v>
      </c>
      <c r="Q34" s="379" t="b">
        <v>0</v>
      </c>
      <c r="R34" s="5" t="b">
        <v>0</v>
      </c>
      <c r="S34" s="5" t="b">
        <v>0</v>
      </c>
      <c r="T34" s="3"/>
      <c r="U34" s="3"/>
      <c r="V34" s="3"/>
      <c r="W34" s="3"/>
    </row>
    <row r="35" spans="1:23" ht="12.75" customHeight="1" thickBot="1">
      <c r="A35" s="3"/>
      <c r="B35" s="1119"/>
      <c r="C35" s="1110"/>
      <c r="D35" s="1063"/>
      <c r="E35" s="1064"/>
      <c r="F35" s="223"/>
      <c r="G35" s="373"/>
      <c r="H35" s="247"/>
      <c r="I35" s="248"/>
      <c r="J35" s="3"/>
      <c r="K35" s="245"/>
      <c r="L35" s="246"/>
      <c r="M35" s="3"/>
      <c r="O35" s="227"/>
      <c r="Q35" s="228"/>
      <c r="T35" s="3"/>
      <c r="U35" s="3"/>
      <c r="V35" s="3"/>
      <c r="W35" s="3"/>
    </row>
    <row r="36" spans="1:23" ht="12.75" hidden="1" customHeight="1">
      <c r="A36" s="3"/>
      <c r="B36" s="358"/>
      <c r="C36" s="238"/>
      <c r="D36" s="238"/>
      <c r="E36" s="238"/>
      <c r="F36" s="239"/>
      <c r="G36" s="239"/>
      <c r="H36" s="239"/>
      <c r="I36" s="359"/>
      <c r="J36" s="3"/>
      <c r="K36" s="4"/>
      <c r="L36" s="4"/>
      <c r="M36" s="3"/>
      <c r="O36" s="227"/>
      <c r="Q36" s="228"/>
      <c r="T36" s="3"/>
      <c r="U36" s="3"/>
      <c r="V36" s="3"/>
      <c r="W36" s="3"/>
    </row>
    <row r="37" spans="1:23" ht="12.75" hidden="1" customHeight="1">
      <c r="A37" s="3"/>
      <c r="B37" s="237"/>
      <c r="C37" s="238"/>
      <c r="D37" s="238"/>
      <c r="E37" s="238"/>
      <c r="F37" s="239"/>
      <c r="G37" s="239"/>
      <c r="H37" s="239"/>
      <c r="I37" s="239"/>
      <c r="J37" s="3"/>
      <c r="K37" s="4"/>
      <c r="L37" s="4"/>
      <c r="M37" s="3"/>
      <c r="O37" s="227"/>
      <c r="Q37" s="228"/>
      <c r="T37" s="3"/>
      <c r="U37" s="3"/>
      <c r="V37" s="3"/>
      <c r="W37" s="3"/>
    </row>
    <row r="38" spans="1:23" ht="12.75" hidden="1" customHeight="1">
      <c r="A38" s="3"/>
      <c r="B38" s="237"/>
      <c r="C38" s="238"/>
      <c r="D38" s="238"/>
      <c r="E38" s="238"/>
      <c r="F38" s="239"/>
      <c r="G38" s="239"/>
      <c r="H38" s="239"/>
      <c r="I38" s="239"/>
      <c r="J38" s="3"/>
      <c r="K38" s="4"/>
      <c r="L38" s="4"/>
      <c r="M38" s="3"/>
      <c r="O38" s="227"/>
      <c r="Q38" s="228"/>
      <c r="T38" s="3"/>
      <c r="U38" s="3"/>
      <c r="V38" s="3"/>
      <c r="W38" s="3"/>
    </row>
    <row r="39" spans="1:23" ht="12.75" hidden="1" customHeight="1" thickBot="1">
      <c r="A39" s="229"/>
      <c r="B39" s="1070"/>
      <c r="C39" s="1070"/>
      <c r="D39" s="229"/>
      <c r="E39" s="229"/>
      <c r="F39" s="236"/>
      <c r="G39" s="229"/>
      <c r="H39" s="229"/>
      <c r="I39" s="360"/>
      <c r="J39" s="3"/>
      <c r="K39" s="4"/>
      <c r="L39" s="4"/>
      <c r="M39" s="3"/>
      <c r="O39" s="227"/>
      <c r="Q39" s="228"/>
      <c r="T39" s="3"/>
      <c r="U39" s="3"/>
      <c r="V39" s="3"/>
      <c r="W39" s="3"/>
    </row>
    <row r="40" spans="1:23" ht="12.75" customHeight="1">
      <c r="A40" s="3"/>
      <c r="B40" s="1120" t="s">
        <v>159</v>
      </c>
      <c r="C40" s="1073" t="s">
        <v>259</v>
      </c>
      <c r="D40" s="1083" t="s">
        <v>161</v>
      </c>
      <c r="E40" s="1084"/>
      <c r="F40" s="1084"/>
      <c r="G40" s="1085"/>
      <c r="H40" s="1092" t="s">
        <v>260</v>
      </c>
      <c r="I40" s="1093"/>
      <c r="J40" s="19"/>
      <c r="K40" s="4"/>
      <c r="L40" s="4"/>
      <c r="M40" s="3"/>
      <c r="O40" s="227"/>
      <c r="Q40" s="228"/>
      <c r="T40" s="3"/>
      <c r="U40" s="3"/>
      <c r="V40" s="3"/>
      <c r="W40" s="3"/>
    </row>
    <row r="41" spans="1:23" ht="15" customHeight="1">
      <c r="A41" s="3"/>
      <c r="B41" s="1121"/>
      <c r="C41" s="1074"/>
      <c r="D41" s="863"/>
      <c r="E41" s="1090"/>
      <c r="F41" s="1081" t="s">
        <v>163</v>
      </c>
      <c r="G41" s="1082"/>
      <c r="H41" s="1094"/>
      <c r="I41" s="1095"/>
      <c r="J41" s="19"/>
      <c r="K41" s="4"/>
      <c r="L41" s="4"/>
      <c r="M41" s="3"/>
      <c r="O41" s="227"/>
      <c r="Q41" s="228"/>
      <c r="T41" s="3"/>
      <c r="U41" s="3"/>
      <c r="V41" s="3"/>
      <c r="W41" s="3"/>
    </row>
    <row r="42" spans="1:23">
      <c r="A42" s="3"/>
      <c r="B42" s="1121"/>
      <c r="C42" s="20"/>
      <c r="D42" s="1013"/>
      <c r="E42" s="1091"/>
      <c r="F42" s="535"/>
      <c r="G42" s="346"/>
      <c r="H42" s="1094"/>
      <c r="I42" s="1095"/>
      <c r="J42" s="19"/>
      <c r="K42" s="4"/>
      <c r="L42" s="4"/>
      <c r="M42" s="3"/>
      <c r="N42" s="5" t="b">
        <v>0</v>
      </c>
      <c r="O42" s="5" t="b">
        <v>0</v>
      </c>
      <c r="T42" s="3"/>
      <c r="U42" s="3"/>
      <c r="V42" s="3"/>
      <c r="W42" s="3"/>
    </row>
    <row r="43" spans="1:23" ht="15.75" thickBot="1">
      <c r="A43" s="3"/>
      <c r="B43" s="1121"/>
      <c r="C43" s="13"/>
      <c r="D43" s="1071" t="s">
        <v>261</v>
      </c>
      <c r="E43" s="1072"/>
      <c r="F43" s="375"/>
      <c r="G43" s="534"/>
      <c r="H43" s="1096"/>
      <c r="I43" s="1097"/>
      <c r="J43" s="19"/>
      <c r="K43" s="4"/>
      <c r="L43" s="4"/>
      <c r="M43" s="3"/>
      <c r="N43" s="5" t="b">
        <v>0</v>
      </c>
      <c r="O43" s="5" t="b">
        <v>0</v>
      </c>
      <c r="T43" s="3"/>
      <c r="U43" s="3"/>
      <c r="V43" s="3"/>
      <c r="W43" s="3"/>
    </row>
    <row r="44" spans="1:23">
      <c r="A44" s="3"/>
      <c r="B44" s="1121"/>
      <c r="C44" s="657" t="s">
        <v>53</v>
      </c>
      <c r="D44" s="1123" t="s">
        <v>167</v>
      </c>
      <c r="E44" s="1124"/>
      <c r="F44" s="1124"/>
      <c r="G44" s="1124"/>
      <c r="H44" s="258"/>
      <c r="I44" s="257"/>
      <c r="J44" s="3"/>
      <c r="K44" s="3"/>
      <c r="L44" s="3"/>
      <c r="M44" s="3"/>
      <c r="T44" s="3"/>
      <c r="U44" s="3"/>
      <c r="V44" s="3"/>
      <c r="W44" s="3"/>
    </row>
    <row r="45" spans="1:23">
      <c r="A45" s="3"/>
      <c r="B45" s="1121"/>
      <c r="C45" s="1098" t="s">
        <v>206</v>
      </c>
      <c r="D45" s="1086"/>
      <c r="E45" s="1087"/>
      <c r="F45" s="1087"/>
      <c r="G45" s="1087"/>
      <c r="H45" s="1087"/>
      <c r="I45" s="1088"/>
      <c r="J45" s="374"/>
      <c r="K45" s="3"/>
      <c r="L45" s="3"/>
      <c r="M45" s="3"/>
      <c r="T45" s="3"/>
      <c r="U45" s="3"/>
      <c r="V45" s="3"/>
      <c r="W45" s="3"/>
    </row>
    <row r="46" spans="1:23">
      <c r="A46" s="3"/>
      <c r="B46" s="1121"/>
      <c r="C46" s="1098"/>
      <c r="D46" s="865"/>
      <c r="E46" s="866"/>
      <c r="F46" s="866"/>
      <c r="G46" s="866"/>
      <c r="H46" s="866"/>
      <c r="I46" s="1089"/>
      <c r="J46" s="374"/>
      <c r="K46" s="3"/>
      <c r="L46" s="3"/>
      <c r="M46" s="3"/>
      <c r="T46" s="3"/>
      <c r="U46" s="3"/>
      <c r="V46" s="3"/>
      <c r="W46" s="3"/>
    </row>
    <row r="47" spans="1:23" ht="15.75" customHeight="1" thickBot="1">
      <c r="A47" s="3"/>
      <c r="B47" s="1122"/>
      <c r="C47" s="1099"/>
      <c r="D47" s="1079" t="s">
        <v>262</v>
      </c>
      <c r="E47" s="1080"/>
      <c r="F47" s="1080"/>
      <c r="G47" s="1080"/>
      <c r="H47" s="249"/>
      <c r="I47" s="250"/>
      <c r="J47" s="374"/>
      <c r="K47" s="3"/>
      <c r="L47" s="3"/>
      <c r="M47" s="3"/>
      <c r="N47" s="5" t="b">
        <v>0</v>
      </c>
      <c r="O47" s="5" t="b">
        <v>0</v>
      </c>
      <c r="T47" s="3"/>
      <c r="U47" s="3"/>
      <c r="V47" s="3"/>
      <c r="W47" s="3"/>
    </row>
    <row r="48" spans="1:23" ht="4.5" customHeight="1" thickBot="1">
      <c r="A48" s="4"/>
      <c r="B48" s="154"/>
      <c r="C48" s="88"/>
      <c r="D48" s="149"/>
      <c r="E48" s="150"/>
      <c r="F48" s="151"/>
      <c r="G48" s="152"/>
      <c r="H48" s="4"/>
      <c r="I48" s="4"/>
      <c r="J48" s="148"/>
      <c r="K48" s="7"/>
      <c r="L48" s="161"/>
      <c r="M48" s="3"/>
      <c r="T48" s="3"/>
      <c r="U48" s="3"/>
      <c r="V48" s="3"/>
      <c r="W48" s="3"/>
    </row>
    <row r="49" spans="1:23" hidden="1">
      <c r="A49" s="4"/>
      <c r="B49" s="868" t="s">
        <v>171</v>
      </c>
      <c r="C49" s="869"/>
      <c r="D49" s="846"/>
      <c r="E49" s="847"/>
      <c r="F49" s="847"/>
      <c r="G49" s="847"/>
      <c r="H49" s="847"/>
      <c r="I49" s="847"/>
      <c r="J49" s="847"/>
      <c r="K49" s="847"/>
      <c r="L49" s="848"/>
      <c r="M49" s="3"/>
      <c r="T49" s="3"/>
      <c r="U49" s="3"/>
      <c r="V49" s="3"/>
      <c r="W49" s="3"/>
    </row>
    <row r="50" spans="1:23" hidden="1">
      <c r="A50" s="4"/>
      <c r="B50" s="1102" t="s">
        <v>172</v>
      </c>
      <c r="C50" s="1103"/>
      <c r="D50" s="849"/>
      <c r="E50" s="850"/>
      <c r="F50" s="850"/>
      <c r="G50" s="850"/>
      <c r="H50" s="850"/>
      <c r="I50" s="850"/>
      <c r="J50" s="850"/>
      <c r="K50" s="850"/>
      <c r="L50" s="851"/>
      <c r="M50" s="3"/>
      <c r="T50" s="3"/>
      <c r="U50" s="3"/>
      <c r="V50" s="3"/>
      <c r="W50" s="3"/>
    </row>
    <row r="51" spans="1:23" ht="15.75" hidden="1" thickBot="1">
      <c r="A51" s="4"/>
      <c r="B51" s="1104"/>
      <c r="C51" s="1105"/>
      <c r="D51" s="829" t="s">
        <v>169</v>
      </c>
      <c r="E51" s="830"/>
      <c r="F51" s="119"/>
      <c r="G51" s="119"/>
      <c r="H51" s="119"/>
      <c r="I51" s="825" t="s">
        <v>173</v>
      </c>
      <c r="J51" s="826"/>
      <c r="K51" s="147"/>
      <c r="L51" s="230"/>
      <c r="M51" s="3"/>
      <c r="N51" s="5" t="b">
        <v>0</v>
      </c>
      <c r="O51" s="5" t="b">
        <v>0</v>
      </c>
      <c r="T51" s="3"/>
      <c r="U51" s="3"/>
      <c r="V51" s="3"/>
      <c r="W51" s="3"/>
    </row>
    <row r="52" spans="1:23" ht="4.5" customHeight="1" thickBot="1">
      <c r="A52" s="4"/>
      <c r="B52" s="4"/>
      <c r="C52" s="4"/>
      <c r="D52" s="4"/>
      <c r="E52" s="4"/>
      <c r="F52" s="4"/>
      <c r="G52" s="4"/>
      <c r="H52" s="4"/>
      <c r="I52" s="4"/>
      <c r="J52" s="148"/>
      <c r="K52" s="4"/>
      <c r="L52" s="4"/>
      <c r="M52" s="3"/>
      <c r="T52" s="3"/>
      <c r="U52" s="3"/>
      <c r="V52" s="3"/>
      <c r="W52" s="3"/>
    </row>
    <row r="53" spans="1:23" ht="15.75" thickBot="1">
      <c r="A53" s="4"/>
      <c r="B53" s="1100" t="s">
        <v>263</v>
      </c>
      <c r="C53" s="1101"/>
      <c r="D53" s="127" t="s">
        <v>264</v>
      </c>
      <c r="E53" s="128" t="s">
        <v>182</v>
      </c>
      <c r="F53" s="128"/>
      <c r="G53" s="128"/>
      <c r="H53" s="128"/>
      <c r="I53" s="131"/>
      <c r="J53" s="155"/>
      <c r="K53" s="4"/>
      <c r="L53" s="4"/>
      <c r="M53" s="3"/>
      <c r="T53" s="3"/>
      <c r="U53" s="3"/>
      <c r="V53" s="3"/>
      <c r="W53" s="3"/>
    </row>
    <row r="54" spans="1:23" ht="15" customHeight="1">
      <c r="A54" s="4"/>
      <c r="B54" s="1075" t="s">
        <v>265</v>
      </c>
      <c r="C54" s="1076"/>
      <c r="D54" s="820" t="s">
        <v>266</v>
      </c>
      <c r="E54" s="697"/>
      <c r="F54" s="697"/>
      <c r="G54" s="697"/>
      <c r="H54" s="697"/>
      <c r="I54" s="822"/>
      <c r="J54" s="156"/>
      <c r="K54" s="4"/>
      <c r="L54" s="4"/>
      <c r="M54" s="3"/>
      <c r="T54" s="3"/>
      <c r="U54" s="3"/>
      <c r="V54" s="3"/>
      <c r="W54" s="3"/>
    </row>
    <row r="55" spans="1:23">
      <c r="A55" s="4"/>
      <c r="B55" s="1075"/>
      <c r="C55" s="1076"/>
      <c r="D55" s="820"/>
      <c r="E55" s="697"/>
      <c r="F55" s="697"/>
      <c r="G55" s="697"/>
      <c r="H55" s="697"/>
      <c r="I55" s="822"/>
      <c r="J55" s="156"/>
      <c r="K55" s="4"/>
      <c r="L55" s="4"/>
      <c r="M55" s="3"/>
      <c r="T55" s="3"/>
      <c r="U55" s="3"/>
      <c r="V55" s="3"/>
      <c r="W55" s="3"/>
    </row>
    <row r="56" spans="1:23" ht="15.75" thickBot="1">
      <c r="A56" s="4"/>
      <c r="B56" s="1077"/>
      <c r="C56" s="1078"/>
      <c r="D56" s="821"/>
      <c r="E56" s="823"/>
      <c r="F56" s="823"/>
      <c r="G56" s="823"/>
      <c r="H56" s="823"/>
      <c r="I56" s="824"/>
      <c r="J56" s="156"/>
      <c r="K56" s="4"/>
      <c r="L56" s="4"/>
      <c r="M56" s="3"/>
      <c r="T56" s="3"/>
      <c r="U56" s="3"/>
      <c r="V56" s="3"/>
      <c r="W56" s="3"/>
    </row>
    <row r="57" spans="1:23">
      <c r="A57" s="3"/>
      <c r="B57" s="3"/>
      <c r="C57" s="3"/>
      <c r="D57" s="3"/>
      <c r="E57" s="3"/>
      <c r="F57" s="3"/>
      <c r="G57" s="3"/>
      <c r="H57" s="3"/>
      <c r="I57" s="3"/>
      <c r="J57" s="3"/>
      <c r="K57" s="3"/>
      <c r="L57" s="3"/>
      <c r="M57" s="3"/>
      <c r="T57" s="3"/>
      <c r="U57" s="3"/>
      <c r="V57" s="3"/>
      <c r="W57" s="3"/>
    </row>
    <row r="58" spans="1:23">
      <c r="A58" s="3"/>
      <c r="B58" s="3"/>
      <c r="C58" s="3"/>
      <c r="D58" s="3"/>
      <c r="E58" s="3"/>
      <c r="F58" s="3"/>
      <c r="G58" s="3"/>
      <c r="H58" s="3"/>
      <c r="I58" s="3"/>
      <c r="J58" s="3"/>
      <c r="K58" s="3"/>
      <c r="L58" s="3"/>
      <c r="M58" s="3"/>
      <c r="N58" s="3"/>
      <c r="O58" s="3"/>
      <c r="P58" s="3"/>
      <c r="Q58" s="3"/>
      <c r="R58" s="3"/>
      <c r="S58" s="3"/>
      <c r="T58" s="3"/>
      <c r="U58" s="3"/>
      <c r="V58" s="3"/>
      <c r="W58" s="3"/>
    </row>
    <row r="59" spans="1:23">
      <c r="A59" s="3"/>
      <c r="B59" s="3"/>
      <c r="C59" s="3"/>
      <c r="D59" s="3"/>
      <c r="E59" s="3"/>
      <c r="F59" s="3"/>
      <c r="G59" s="3"/>
      <c r="H59" s="3"/>
      <c r="I59" s="3"/>
      <c r="J59" s="3"/>
      <c r="K59" s="3"/>
      <c r="L59" s="3"/>
      <c r="M59" s="3"/>
      <c r="N59" s="3"/>
      <c r="O59" s="3"/>
      <c r="P59" s="3"/>
      <c r="Q59" s="3"/>
      <c r="R59" s="3"/>
      <c r="S59" s="3"/>
      <c r="T59" s="3"/>
      <c r="U59" s="3"/>
      <c r="V59" s="3"/>
      <c r="W59" s="3"/>
    </row>
    <row r="60" spans="1:23">
      <c r="A60" s="3"/>
      <c r="B60" s="3"/>
      <c r="C60" s="3"/>
      <c r="D60" s="3"/>
      <c r="E60" s="3"/>
      <c r="F60" s="3"/>
      <c r="G60" s="3"/>
      <c r="H60" s="3"/>
      <c r="I60" s="3"/>
      <c r="J60" s="3"/>
      <c r="K60" s="3"/>
      <c r="L60" s="3"/>
      <c r="M60" s="3"/>
      <c r="N60" s="3"/>
      <c r="O60" s="3"/>
      <c r="P60" s="3"/>
      <c r="Q60" s="3"/>
      <c r="R60" s="3"/>
      <c r="S60" s="3"/>
      <c r="T60" s="3"/>
      <c r="U60" s="3"/>
      <c r="V60" s="3"/>
      <c r="W60" s="3"/>
    </row>
    <row r="61" spans="1:23">
      <c r="A61" s="3"/>
      <c r="B61" s="3"/>
      <c r="C61" s="3"/>
      <c r="D61" s="3"/>
      <c r="E61" s="3"/>
      <c r="F61" s="3"/>
      <c r="G61" s="3"/>
      <c r="H61" s="3"/>
      <c r="I61" s="3"/>
      <c r="J61" s="3"/>
      <c r="K61" s="3"/>
      <c r="L61" s="3"/>
      <c r="M61" s="3"/>
      <c r="N61" s="3"/>
      <c r="O61" s="3"/>
      <c r="P61" s="3"/>
      <c r="Q61" s="3"/>
      <c r="R61" s="3"/>
      <c r="S61" s="3"/>
      <c r="T61" s="3"/>
      <c r="U61" s="3"/>
      <c r="V61" s="3"/>
      <c r="W61" s="3"/>
    </row>
    <row r="62" spans="1:23">
      <c r="A62" s="3"/>
      <c r="B62" s="3"/>
      <c r="C62" s="3"/>
      <c r="D62" s="3"/>
      <c r="E62" s="3"/>
      <c r="F62" s="3"/>
      <c r="G62" s="3"/>
      <c r="H62" s="3"/>
      <c r="I62" s="3"/>
      <c r="J62" s="3"/>
      <c r="K62" s="3"/>
      <c r="L62" s="3"/>
      <c r="M62" s="3"/>
      <c r="N62" s="3"/>
      <c r="O62" s="3"/>
      <c r="P62" s="3"/>
      <c r="Q62" s="3"/>
      <c r="R62" s="3"/>
      <c r="S62" s="3"/>
      <c r="T62" s="3"/>
      <c r="U62" s="3"/>
      <c r="V62" s="3"/>
      <c r="W62" s="3"/>
    </row>
    <row r="63" spans="1:23">
      <c r="A63" s="3"/>
      <c r="B63" s="3"/>
      <c r="C63" s="3"/>
      <c r="D63" s="3"/>
      <c r="E63" s="3"/>
      <c r="F63" s="3"/>
      <c r="G63" s="3"/>
      <c r="H63" s="3"/>
      <c r="I63" s="3"/>
      <c r="J63" s="3"/>
      <c r="K63" s="3"/>
      <c r="L63" s="3"/>
      <c r="M63" s="3"/>
      <c r="N63" s="3"/>
      <c r="O63" s="3"/>
      <c r="P63" s="3"/>
      <c r="Q63" s="3"/>
      <c r="R63" s="3"/>
      <c r="S63" s="3"/>
      <c r="T63" s="3"/>
      <c r="U63" s="3"/>
      <c r="V63" s="3"/>
      <c r="W63" s="3"/>
    </row>
    <row r="64" spans="1:23">
      <c r="A64" s="3"/>
      <c r="B64" s="3"/>
      <c r="C64" s="3"/>
      <c r="D64" s="3"/>
      <c r="E64" s="3"/>
      <c r="F64" s="3"/>
      <c r="G64" s="3"/>
      <c r="H64" s="3"/>
      <c r="I64" s="3"/>
      <c r="J64" s="3"/>
      <c r="K64" s="3"/>
      <c r="L64" s="3"/>
      <c r="M64" s="3"/>
      <c r="N64" s="3"/>
      <c r="O64" s="3"/>
      <c r="P64" s="3"/>
      <c r="Q64" s="3"/>
      <c r="R64" s="3"/>
      <c r="S64" s="3"/>
      <c r="T64" s="3"/>
      <c r="U64" s="3"/>
      <c r="V64" s="3"/>
      <c r="W64" s="3"/>
    </row>
    <row r="65" spans="1:23">
      <c r="A65" s="3"/>
      <c r="B65" s="3"/>
      <c r="C65" s="3"/>
      <c r="D65" s="3"/>
      <c r="E65" s="3"/>
      <c r="F65" s="3"/>
      <c r="G65" s="3"/>
      <c r="H65" s="3"/>
      <c r="I65" s="3"/>
      <c r="J65" s="3"/>
      <c r="K65" s="3"/>
      <c r="L65" s="3"/>
      <c r="M65" s="3"/>
      <c r="N65" s="3"/>
      <c r="O65" s="3"/>
      <c r="P65" s="3"/>
      <c r="Q65" s="3"/>
      <c r="R65" s="3"/>
      <c r="S65" s="3"/>
      <c r="T65" s="3"/>
      <c r="U65" s="3"/>
      <c r="V65" s="3"/>
      <c r="W65" s="3"/>
    </row>
    <row r="66" spans="1:23">
      <c r="A66" s="3"/>
      <c r="B66" s="3"/>
      <c r="C66" s="3"/>
      <c r="D66" s="3"/>
      <c r="E66" s="3"/>
      <c r="F66" s="3"/>
      <c r="G66" s="3"/>
      <c r="H66" s="3"/>
      <c r="I66" s="3"/>
      <c r="J66" s="3"/>
      <c r="K66" s="3"/>
      <c r="L66" s="3"/>
      <c r="M66" s="3"/>
      <c r="N66" s="3"/>
      <c r="O66" s="3"/>
      <c r="P66" s="3"/>
      <c r="Q66" s="3"/>
      <c r="R66" s="3"/>
      <c r="S66" s="3"/>
      <c r="T66" s="3"/>
      <c r="U66" s="3"/>
      <c r="V66" s="3"/>
      <c r="W66" s="3"/>
    </row>
    <row r="67" spans="1:23">
      <c r="A67" s="3"/>
      <c r="B67" s="3"/>
      <c r="C67" s="3"/>
      <c r="D67" s="3"/>
      <c r="E67" s="3"/>
      <c r="F67" s="3"/>
      <c r="G67" s="3"/>
      <c r="H67" s="3"/>
      <c r="I67" s="3"/>
      <c r="J67" s="3"/>
      <c r="K67" s="3"/>
      <c r="L67" s="3"/>
      <c r="M67" s="3"/>
      <c r="N67" s="3"/>
      <c r="O67" s="3"/>
      <c r="P67" s="3"/>
      <c r="Q67" s="3"/>
      <c r="R67" s="3"/>
      <c r="S67" s="3"/>
      <c r="T67" s="3"/>
      <c r="U67" s="3"/>
      <c r="V67" s="3"/>
      <c r="W67" s="3"/>
    </row>
  </sheetData>
  <sheetProtection algorithmName="SHA-512" hashValue="t2E+bYk1ylGhfHSq4gq+BcDZZvzz92/CVxNYNp+soKsCRr7v56hhoVzwMRbO1u4ashe7cdI8Rl3vwtRYbggS8w==" saltValue="x8vDL77ciptoicYnCpxrdQ==" spinCount="100000" sheet="1" objects="1" scenarios="1" selectLockedCells="1"/>
  <mergeCells count="72">
    <mergeCell ref="F2:G2"/>
    <mergeCell ref="H2:I2"/>
    <mergeCell ref="C4:C5"/>
    <mergeCell ref="B4:B35"/>
    <mergeCell ref="B40:B47"/>
    <mergeCell ref="D44:G44"/>
    <mergeCell ref="D10:E11"/>
    <mergeCell ref="B2:E2"/>
    <mergeCell ref="F4:I5"/>
    <mergeCell ref="E4:E5"/>
    <mergeCell ref="D4:D5"/>
    <mergeCell ref="D6:D7"/>
    <mergeCell ref="E6:E7"/>
    <mergeCell ref="D8:D9"/>
    <mergeCell ref="E8:E9"/>
    <mergeCell ref="F8:I9"/>
    <mergeCell ref="D51:E51"/>
    <mergeCell ref="C15:C17"/>
    <mergeCell ref="C32:C35"/>
    <mergeCell ref="D25:E25"/>
    <mergeCell ref="D23:D24"/>
    <mergeCell ref="E23:E24"/>
    <mergeCell ref="C18:C22"/>
    <mergeCell ref="C12:C14"/>
    <mergeCell ref="D12:D13"/>
    <mergeCell ref="E12:E13"/>
    <mergeCell ref="D14:E14"/>
    <mergeCell ref="D15:D16"/>
    <mergeCell ref="E15:E16"/>
    <mergeCell ref="I51:J51"/>
    <mergeCell ref="B39:C39"/>
    <mergeCell ref="D43:E43"/>
    <mergeCell ref="C40:C41"/>
    <mergeCell ref="B54:C56"/>
    <mergeCell ref="D47:G47"/>
    <mergeCell ref="F41:G41"/>
    <mergeCell ref="D40:G40"/>
    <mergeCell ref="D45:I46"/>
    <mergeCell ref="D41:E42"/>
    <mergeCell ref="H40:I43"/>
    <mergeCell ref="C45:C47"/>
    <mergeCell ref="D54:D56"/>
    <mergeCell ref="E54:I56"/>
    <mergeCell ref="B53:C53"/>
    <mergeCell ref="B50:C51"/>
    <mergeCell ref="F6:I7"/>
    <mergeCell ref="F13:I13"/>
    <mergeCell ref="B49:C49"/>
    <mergeCell ref="D49:L50"/>
    <mergeCell ref="C6:C11"/>
    <mergeCell ref="F12:I12"/>
    <mergeCell ref="D29:D30"/>
    <mergeCell ref="E29:E30"/>
    <mergeCell ref="D31:E31"/>
    <mergeCell ref="F23:I23"/>
    <mergeCell ref="F26:I26"/>
    <mergeCell ref="F29:I29"/>
    <mergeCell ref="D34:E35"/>
    <mergeCell ref="D17:E17"/>
    <mergeCell ref="D22:E22"/>
    <mergeCell ref="C23:C25"/>
    <mergeCell ref="F32:I32"/>
    <mergeCell ref="E32:E33"/>
    <mergeCell ref="D32:D33"/>
    <mergeCell ref="F18:I18"/>
    <mergeCell ref="F20:I20"/>
    <mergeCell ref="D18:D19"/>
    <mergeCell ref="E18:E19"/>
    <mergeCell ref="D20:D21"/>
    <mergeCell ref="E20:E21"/>
    <mergeCell ref="D26:D28"/>
    <mergeCell ref="E26:E28"/>
  </mergeCells>
  <conditionalFormatting sqref="K15:L16">
    <cfRule type="expression" dxfId="306" priority="75" stopIfTrue="1">
      <formula>$P$8=TRUE</formula>
    </cfRule>
    <cfRule type="expression" dxfId="305" priority="76">
      <formula>$P$7=TRUE</formula>
    </cfRule>
  </conditionalFormatting>
  <conditionalFormatting sqref="K19:L20">
    <cfRule type="expression" dxfId="304" priority="73" stopIfTrue="1">
      <formula>$P$20=TRUE</formula>
    </cfRule>
    <cfRule type="expression" dxfId="303" priority="74">
      <formula>$P$19=TRUE</formula>
    </cfRule>
  </conditionalFormatting>
  <conditionalFormatting sqref="K13:L13">
    <cfRule type="expression" dxfId="302" priority="63" stopIfTrue="1">
      <formula>$T$13</formula>
    </cfRule>
    <cfRule type="expression" dxfId="301" priority="64">
      <formula>$S$13</formula>
    </cfRule>
  </conditionalFormatting>
  <conditionalFormatting sqref="K6:L6">
    <cfRule type="expression" dxfId="300" priority="61" stopIfTrue="1">
      <formula>$T$6</formula>
    </cfRule>
    <cfRule type="expression" dxfId="299" priority="62">
      <formula>$S$6</formula>
    </cfRule>
  </conditionalFormatting>
  <conditionalFormatting sqref="K18:L18">
    <cfRule type="expression" dxfId="298" priority="59" stopIfTrue="1">
      <formula>$T$18</formula>
    </cfRule>
    <cfRule type="expression" dxfId="297" priority="60">
      <formula>$S$18</formula>
    </cfRule>
  </conditionalFormatting>
  <conditionalFormatting sqref="K21:L21">
    <cfRule type="expression" dxfId="296" priority="57" stopIfTrue="1">
      <formula>$T$21</formula>
    </cfRule>
    <cfRule type="expression" dxfId="295" priority="58">
      <formula>$S$21</formula>
    </cfRule>
  </conditionalFormatting>
  <conditionalFormatting sqref="K41:L42">
    <cfRule type="expression" dxfId="294" priority="55" stopIfTrue="1">
      <formula>$T$41</formula>
    </cfRule>
    <cfRule type="expression" dxfId="293" priority="56">
      <formula>$S$41</formula>
    </cfRule>
  </conditionalFormatting>
  <conditionalFormatting sqref="F14:G14">
    <cfRule type="expression" dxfId="292" priority="43" stopIfTrue="1">
      <formula>$O$14</formula>
    </cfRule>
    <cfRule type="expression" dxfId="291" priority="44">
      <formula>$N$14</formula>
    </cfRule>
  </conditionalFormatting>
  <conditionalFormatting sqref="H14:I14">
    <cfRule type="expression" dxfId="290" priority="45" stopIfTrue="1">
      <formula>$Q$14</formula>
    </cfRule>
    <cfRule type="expression" dxfId="289" priority="46">
      <formula>$P$14</formula>
    </cfRule>
  </conditionalFormatting>
  <conditionalFormatting sqref="K14:L14">
    <cfRule type="expression" dxfId="288" priority="47" stopIfTrue="1">
      <formula>$S$14</formula>
    </cfRule>
    <cfRule type="expression" dxfId="287" priority="48">
      <formula>$R$14</formula>
    </cfRule>
  </conditionalFormatting>
  <conditionalFormatting sqref="F17:G17">
    <cfRule type="expression" dxfId="286" priority="37" stopIfTrue="1">
      <formula>$O$17</formula>
    </cfRule>
    <cfRule type="expression" dxfId="285" priority="38">
      <formula>$N$17</formula>
    </cfRule>
  </conditionalFormatting>
  <conditionalFormatting sqref="H17:I17">
    <cfRule type="expression" dxfId="284" priority="39" stopIfTrue="1">
      <formula>$Q$17</formula>
    </cfRule>
    <cfRule type="expression" dxfId="283" priority="40">
      <formula>$P$17</formula>
    </cfRule>
  </conditionalFormatting>
  <conditionalFormatting sqref="K17:L17">
    <cfRule type="expression" dxfId="282" priority="41" stopIfTrue="1">
      <formula>$S$17</formula>
    </cfRule>
    <cfRule type="expression" dxfId="281" priority="42">
      <formula>$R$17</formula>
    </cfRule>
  </conditionalFormatting>
  <conditionalFormatting sqref="F22:G22">
    <cfRule type="expression" dxfId="280" priority="31" stopIfTrue="1">
      <formula>$O$22</formula>
    </cfRule>
    <cfRule type="expression" dxfId="279" priority="32">
      <formula>$N$22</formula>
    </cfRule>
  </conditionalFormatting>
  <conditionalFormatting sqref="H22:I22">
    <cfRule type="expression" dxfId="278" priority="33" stopIfTrue="1">
      <formula>$Q$22</formula>
    </cfRule>
    <cfRule type="expression" dxfId="277" priority="34">
      <formula>$P$22</formula>
    </cfRule>
  </conditionalFormatting>
  <conditionalFormatting sqref="K22:L22">
    <cfRule type="expression" dxfId="276" priority="35" stopIfTrue="1">
      <formula>$S$22</formula>
    </cfRule>
    <cfRule type="expression" dxfId="275" priority="36">
      <formula>$R$22</formula>
    </cfRule>
  </conditionalFormatting>
  <conditionalFormatting sqref="F25:G25">
    <cfRule type="expression" dxfId="274" priority="25" stopIfTrue="1">
      <formula>$O$25</formula>
    </cfRule>
    <cfRule type="expression" dxfId="273" priority="26">
      <formula>$N$25</formula>
    </cfRule>
  </conditionalFormatting>
  <conditionalFormatting sqref="H25:I25">
    <cfRule type="expression" dxfId="272" priority="27" stopIfTrue="1">
      <formula>$Q$25</formula>
    </cfRule>
    <cfRule type="expression" dxfId="271" priority="28">
      <formula>$P$25</formula>
    </cfRule>
  </conditionalFormatting>
  <conditionalFormatting sqref="K25:L25">
    <cfRule type="expression" dxfId="270" priority="29" stopIfTrue="1">
      <formula>$S$25</formula>
    </cfRule>
    <cfRule type="expression" dxfId="269" priority="30">
      <formula>$R$25</formula>
    </cfRule>
  </conditionalFormatting>
  <conditionalFormatting sqref="F31:G31">
    <cfRule type="expression" dxfId="268" priority="19" stopIfTrue="1">
      <formula>$O$31</formula>
    </cfRule>
    <cfRule type="expression" dxfId="267" priority="20">
      <formula>$N$31</formula>
    </cfRule>
  </conditionalFormatting>
  <conditionalFormatting sqref="H31:I31">
    <cfRule type="expression" dxfId="266" priority="21" stopIfTrue="1">
      <formula>$Q$31</formula>
    </cfRule>
    <cfRule type="expression" dxfId="265" priority="22">
      <formula>$P$31</formula>
    </cfRule>
  </conditionalFormatting>
  <conditionalFormatting sqref="K31:L31">
    <cfRule type="expression" dxfId="264" priority="23" stopIfTrue="1">
      <formula>$S$31</formula>
    </cfRule>
    <cfRule type="expression" dxfId="263" priority="24">
      <formula>$R$31</formula>
    </cfRule>
  </conditionalFormatting>
  <conditionalFormatting sqref="F10:G11">
    <cfRule type="expression" dxfId="262" priority="49" stopIfTrue="1">
      <formula>$O$10</formula>
    </cfRule>
    <cfRule type="expression" dxfId="261" priority="50">
      <formula>$N$10</formula>
    </cfRule>
  </conditionalFormatting>
  <conditionalFormatting sqref="H10:I11">
    <cfRule type="expression" dxfId="260" priority="51" stopIfTrue="1">
      <formula>$Q$10</formula>
    </cfRule>
    <cfRule type="expression" dxfId="259" priority="52">
      <formula>$P$10</formula>
    </cfRule>
  </conditionalFormatting>
  <conditionalFormatting sqref="K10:L11">
    <cfRule type="expression" dxfId="258" priority="53" stopIfTrue="1">
      <formula>$S$10</formula>
    </cfRule>
    <cfRule type="expression" dxfId="257" priority="54">
      <formula>$R$10</formula>
    </cfRule>
  </conditionalFormatting>
  <conditionalFormatting sqref="F34:G35">
    <cfRule type="expression" dxfId="256" priority="13" stopIfTrue="1">
      <formula>$O$34</formula>
    </cfRule>
    <cfRule type="expression" dxfId="255" priority="14">
      <formula>$N$34</formula>
    </cfRule>
  </conditionalFormatting>
  <conditionalFormatting sqref="H34:I35">
    <cfRule type="expression" dxfId="254" priority="15" stopIfTrue="1">
      <formula>$Q$34</formula>
    </cfRule>
    <cfRule type="expression" dxfId="253" priority="16">
      <formula>$P$34</formula>
    </cfRule>
  </conditionalFormatting>
  <conditionalFormatting sqref="K34:L35">
    <cfRule type="expression" dxfId="252" priority="17" stopIfTrue="1">
      <formula>$S$34</formula>
    </cfRule>
    <cfRule type="expression" dxfId="251" priority="18">
      <formula>$R$34</formula>
    </cfRule>
  </conditionalFormatting>
  <conditionalFormatting sqref="F43:G43">
    <cfRule type="expression" dxfId="250" priority="7" stopIfTrue="1">
      <formula>$O$43</formula>
    </cfRule>
    <cfRule type="expression" dxfId="249" priority="8">
      <formula>$N$43</formula>
    </cfRule>
  </conditionalFormatting>
  <conditionalFormatting sqref="N42">
    <cfRule type="expression" dxfId="248" priority="10">
      <formula>$N$44</formula>
    </cfRule>
  </conditionalFormatting>
  <conditionalFormatting sqref="F41:G42">
    <cfRule type="expression" dxfId="247" priority="5" stopIfTrue="1">
      <formula>$O$42</formula>
    </cfRule>
    <cfRule type="expression" dxfId="246" priority="6">
      <formula>$N$42</formula>
    </cfRule>
  </conditionalFormatting>
  <conditionalFormatting sqref="H47:I47">
    <cfRule type="expression" dxfId="245" priority="4">
      <formula>$N$47</formula>
    </cfRule>
  </conditionalFormatting>
  <conditionalFormatting sqref="H47:I47">
    <cfRule type="expression" dxfId="244" priority="3" stopIfTrue="1">
      <formula>$O$47</formula>
    </cfRule>
  </conditionalFormatting>
  <conditionalFormatting sqref="K51:L51">
    <cfRule type="expression" dxfId="243" priority="2">
      <formula>$N$51</formula>
    </cfRule>
  </conditionalFormatting>
  <conditionalFormatting sqref="K51:L51">
    <cfRule type="expression" dxfId="242" priority="1" stopIfTrue="1">
      <formula>$O$51</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locked="0" defaultSize="0" autoFill="0" autoLine="0" autoPict="0">
                <anchor moveWithCells="1">
                  <from>
                    <xdr:col>10</xdr:col>
                    <xdr:colOff>19050</xdr:colOff>
                    <xdr:row>50</xdr:row>
                    <xdr:rowOff>19050</xdr:rowOff>
                  </from>
                  <to>
                    <xdr:col>10</xdr:col>
                    <xdr:colOff>352425</xdr:colOff>
                    <xdr:row>52</xdr:row>
                    <xdr:rowOff>76200</xdr:rowOff>
                  </to>
                </anchor>
              </controlPr>
            </control>
          </mc:Choice>
        </mc:AlternateContent>
        <mc:AlternateContent xmlns:mc="http://schemas.openxmlformats.org/markup-compatibility/2006">
          <mc:Choice Requires="x14">
            <control shapeId="4127" r:id="rId5" name="Check Box 31">
              <controlPr locked="0" defaultSize="0" autoFill="0" autoLine="0" autoPict="0">
                <anchor moveWithCells="1">
                  <from>
                    <xdr:col>11</xdr:col>
                    <xdr:colOff>19050</xdr:colOff>
                    <xdr:row>50</xdr:row>
                    <xdr:rowOff>9525</xdr:rowOff>
                  </from>
                  <to>
                    <xdr:col>11</xdr:col>
                    <xdr:colOff>352425</xdr:colOff>
                    <xdr:row>52</xdr:row>
                    <xdr:rowOff>76200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5</xdr:col>
                    <xdr:colOff>19050</xdr:colOff>
                    <xdr:row>9</xdr:row>
                    <xdr:rowOff>9525</xdr:rowOff>
                  </from>
                  <to>
                    <xdr:col>6</xdr:col>
                    <xdr:colOff>38100</xdr:colOff>
                    <xdr:row>10</xdr:row>
                    <xdr:rowOff>9525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6</xdr:col>
                    <xdr:colOff>19050</xdr:colOff>
                    <xdr:row>9</xdr:row>
                    <xdr:rowOff>9525</xdr:rowOff>
                  </from>
                  <to>
                    <xdr:col>6</xdr:col>
                    <xdr:colOff>447675</xdr:colOff>
                    <xdr:row>10</xdr:row>
                    <xdr:rowOff>9525</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7</xdr:col>
                    <xdr:colOff>19050</xdr:colOff>
                    <xdr:row>9</xdr:row>
                    <xdr:rowOff>9525</xdr:rowOff>
                  </from>
                  <to>
                    <xdr:col>8</xdr:col>
                    <xdr:colOff>28575</xdr:colOff>
                    <xdr:row>10</xdr:row>
                    <xdr:rowOff>9525</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8</xdr:col>
                    <xdr:colOff>19050</xdr:colOff>
                    <xdr:row>9</xdr:row>
                    <xdr:rowOff>9525</xdr:rowOff>
                  </from>
                  <to>
                    <xdr:col>9</xdr:col>
                    <xdr:colOff>9525</xdr:colOff>
                    <xdr:row>10</xdr:row>
                    <xdr:rowOff>9525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5</xdr:col>
                    <xdr:colOff>9525</xdr:colOff>
                    <xdr:row>12</xdr:row>
                    <xdr:rowOff>161925</xdr:rowOff>
                  </from>
                  <to>
                    <xdr:col>6</xdr:col>
                    <xdr:colOff>28575</xdr:colOff>
                    <xdr:row>14</xdr:row>
                    <xdr:rowOff>0</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6</xdr:col>
                    <xdr:colOff>28575</xdr:colOff>
                    <xdr:row>12</xdr:row>
                    <xdr:rowOff>152400</xdr:rowOff>
                  </from>
                  <to>
                    <xdr:col>6</xdr:col>
                    <xdr:colOff>457200</xdr:colOff>
                    <xdr:row>13</xdr:row>
                    <xdr:rowOff>152400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158" r:id="rId16" name="Check Box 6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159" r:id="rId17" name="Check Box 6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160" r:id="rId18" name="Check Box 6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161" r:id="rId19" name="Check Box 6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162" r:id="rId20" name="Check Box 66">
              <controlPr defaultSize="0" autoFill="0" autoLine="0" autoPict="0">
                <anchor moveWithCells="1">
                  <from>
                    <xdr:col>5</xdr:col>
                    <xdr:colOff>19050</xdr:colOff>
                    <xdr:row>30</xdr:row>
                    <xdr:rowOff>0</xdr:rowOff>
                  </from>
                  <to>
                    <xdr:col>6</xdr:col>
                    <xdr:colOff>38100</xdr:colOff>
                    <xdr:row>31</xdr:row>
                    <xdr:rowOff>0</xdr:rowOff>
                  </to>
                </anchor>
              </controlPr>
            </control>
          </mc:Choice>
        </mc:AlternateContent>
        <mc:AlternateContent xmlns:mc="http://schemas.openxmlformats.org/markup-compatibility/2006">
          <mc:Choice Requires="x14">
            <control shapeId="4163" r:id="rId21" name="Check Box 67">
              <controlPr defaultSize="0" autoFill="0" autoLine="0" autoPict="0">
                <anchor moveWithCells="1">
                  <from>
                    <xdr:col>6</xdr:col>
                    <xdr:colOff>19050</xdr:colOff>
                    <xdr:row>29</xdr:row>
                    <xdr:rowOff>152400</xdr:rowOff>
                  </from>
                  <to>
                    <xdr:col>6</xdr:col>
                    <xdr:colOff>447675</xdr:colOff>
                    <xdr:row>30</xdr:row>
                    <xdr:rowOff>152400</xdr:rowOff>
                  </to>
                </anchor>
              </controlPr>
            </control>
          </mc:Choice>
        </mc:AlternateContent>
        <mc:AlternateContent xmlns:mc="http://schemas.openxmlformats.org/markup-compatibility/2006">
          <mc:Choice Requires="x14">
            <control shapeId="4164" r:id="rId22" name="Check Box 68">
              <controlPr defaultSize="0" autoFill="0" autoLine="0" autoPict="0">
                <anchor moveWithCells="1">
                  <from>
                    <xdr:col>7</xdr:col>
                    <xdr:colOff>19050</xdr:colOff>
                    <xdr:row>30</xdr:row>
                    <xdr:rowOff>9525</xdr:rowOff>
                  </from>
                  <to>
                    <xdr:col>8</xdr:col>
                    <xdr:colOff>28575</xdr:colOff>
                    <xdr:row>31</xdr:row>
                    <xdr:rowOff>9525</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8</xdr:col>
                    <xdr:colOff>19050</xdr:colOff>
                    <xdr:row>30</xdr:row>
                    <xdr:rowOff>9525</xdr:rowOff>
                  </from>
                  <to>
                    <xdr:col>9</xdr:col>
                    <xdr:colOff>9525</xdr:colOff>
                    <xdr:row>31</xdr:row>
                    <xdr:rowOff>9525</xdr:rowOff>
                  </to>
                </anchor>
              </controlPr>
            </control>
          </mc:Choice>
        </mc:AlternateContent>
        <mc:AlternateContent xmlns:mc="http://schemas.openxmlformats.org/markup-compatibility/2006">
          <mc:Choice Requires="x14">
            <control shapeId="4166" r:id="rId24" name="Check Box 70">
              <controlPr defaultSize="0" autoFill="0" autoLine="0" autoPict="0">
                <anchor moveWithCells="1">
                  <from>
                    <xdr:col>5</xdr:col>
                    <xdr:colOff>19050</xdr:colOff>
                    <xdr:row>33</xdr:row>
                    <xdr:rowOff>9525</xdr:rowOff>
                  </from>
                  <to>
                    <xdr:col>6</xdr:col>
                    <xdr:colOff>38100</xdr:colOff>
                    <xdr:row>34</xdr:row>
                    <xdr:rowOff>9525</xdr:rowOff>
                  </to>
                </anchor>
              </controlPr>
            </control>
          </mc:Choice>
        </mc:AlternateContent>
        <mc:AlternateContent xmlns:mc="http://schemas.openxmlformats.org/markup-compatibility/2006">
          <mc:Choice Requires="x14">
            <control shapeId="4167" r:id="rId25" name="Check Box 71">
              <controlPr defaultSize="0" autoFill="0" autoLine="0" autoPict="0">
                <anchor moveWithCells="1">
                  <from>
                    <xdr:col>7</xdr:col>
                    <xdr:colOff>19050</xdr:colOff>
                    <xdr:row>33</xdr:row>
                    <xdr:rowOff>9525</xdr:rowOff>
                  </from>
                  <to>
                    <xdr:col>8</xdr:col>
                    <xdr:colOff>28575</xdr:colOff>
                    <xdr:row>34</xdr:row>
                    <xdr:rowOff>9525</xdr:rowOff>
                  </to>
                </anchor>
              </controlPr>
            </control>
          </mc:Choice>
        </mc:AlternateContent>
        <mc:AlternateContent xmlns:mc="http://schemas.openxmlformats.org/markup-compatibility/2006">
          <mc:Choice Requires="x14">
            <control shapeId="4168" r:id="rId26" name="Check Box 72">
              <controlPr defaultSize="0" autoFill="0" autoLine="0" autoPict="0">
                <anchor moveWithCells="1">
                  <from>
                    <xdr:col>5</xdr:col>
                    <xdr:colOff>19050</xdr:colOff>
                    <xdr:row>42</xdr:row>
                    <xdr:rowOff>9525</xdr:rowOff>
                  </from>
                  <to>
                    <xdr:col>6</xdr:col>
                    <xdr:colOff>38100</xdr:colOff>
                    <xdr:row>42</xdr:row>
                    <xdr:rowOff>171450</xdr:rowOff>
                  </to>
                </anchor>
              </controlPr>
            </control>
          </mc:Choice>
        </mc:AlternateContent>
        <mc:AlternateContent xmlns:mc="http://schemas.openxmlformats.org/markup-compatibility/2006">
          <mc:Choice Requires="x14">
            <control shapeId="4169" r:id="rId27" name="Check Box 73">
              <controlPr defaultSize="0" autoFill="0" autoLine="0" autoPict="0">
                <anchor moveWithCells="1">
                  <from>
                    <xdr:col>6</xdr:col>
                    <xdr:colOff>19050</xdr:colOff>
                    <xdr:row>42</xdr:row>
                    <xdr:rowOff>9525</xdr:rowOff>
                  </from>
                  <to>
                    <xdr:col>6</xdr:col>
                    <xdr:colOff>447675</xdr:colOff>
                    <xdr:row>42</xdr:row>
                    <xdr:rowOff>171450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6</xdr:col>
                    <xdr:colOff>19050</xdr:colOff>
                    <xdr:row>33</xdr:row>
                    <xdr:rowOff>9525</xdr:rowOff>
                  </from>
                  <to>
                    <xdr:col>6</xdr:col>
                    <xdr:colOff>447675</xdr:colOff>
                    <xdr:row>34</xdr:row>
                    <xdr:rowOff>9525</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8</xdr:col>
                    <xdr:colOff>19050</xdr:colOff>
                    <xdr:row>33</xdr:row>
                    <xdr:rowOff>9525</xdr:rowOff>
                  </from>
                  <to>
                    <xdr:col>9</xdr:col>
                    <xdr:colOff>9525</xdr:colOff>
                    <xdr:row>34</xdr:row>
                    <xdr:rowOff>9525</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5</xdr:col>
                    <xdr:colOff>19050</xdr:colOff>
                    <xdr:row>41</xdr:row>
                    <xdr:rowOff>9525</xdr:rowOff>
                  </from>
                  <to>
                    <xdr:col>6</xdr:col>
                    <xdr:colOff>38100</xdr:colOff>
                    <xdr:row>41</xdr:row>
                    <xdr:rowOff>171450</xdr:rowOff>
                  </to>
                </anchor>
              </controlPr>
            </control>
          </mc:Choice>
        </mc:AlternateContent>
        <mc:AlternateContent xmlns:mc="http://schemas.openxmlformats.org/markup-compatibility/2006">
          <mc:Choice Requires="x14">
            <control shapeId="4173" r:id="rId31" name="Check Box 77">
              <controlPr defaultSize="0" autoFill="0" autoLine="0" autoPict="0">
                <anchor moveWithCells="1">
                  <from>
                    <xdr:col>6</xdr:col>
                    <xdr:colOff>19050</xdr:colOff>
                    <xdr:row>41</xdr:row>
                    <xdr:rowOff>9525</xdr:rowOff>
                  </from>
                  <to>
                    <xdr:col>6</xdr:col>
                    <xdr:colOff>447675</xdr:colOff>
                    <xdr:row>41</xdr:row>
                    <xdr:rowOff>171450</xdr:rowOff>
                  </to>
                </anchor>
              </controlPr>
            </control>
          </mc:Choice>
        </mc:AlternateContent>
        <mc:AlternateContent xmlns:mc="http://schemas.openxmlformats.org/markup-compatibility/2006">
          <mc:Choice Requires="x14">
            <control shapeId="4174" r:id="rId32" name="Check Box 78">
              <controlPr defaultSize="0" autoFill="0" autoLine="0" autoPict="0">
                <anchor moveWithCells="1">
                  <from>
                    <xdr:col>7</xdr:col>
                    <xdr:colOff>19050</xdr:colOff>
                    <xdr:row>46</xdr:row>
                    <xdr:rowOff>9525</xdr:rowOff>
                  </from>
                  <to>
                    <xdr:col>8</xdr:col>
                    <xdr:colOff>28575</xdr:colOff>
                    <xdr:row>46</xdr:row>
                    <xdr:rowOff>171450</xdr:rowOff>
                  </to>
                </anchor>
              </controlPr>
            </control>
          </mc:Choice>
        </mc:AlternateContent>
        <mc:AlternateContent xmlns:mc="http://schemas.openxmlformats.org/markup-compatibility/2006">
          <mc:Choice Requires="x14">
            <control shapeId="4175" r:id="rId33" name="Check Box 79">
              <controlPr defaultSize="0" autoFill="0" autoLine="0" autoPict="0">
                <anchor moveWithCells="1">
                  <from>
                    <xdr:col>8</xdr:col>
                    <xdr:colOff>19050</xdr:colOff>
                    <xdr:row>46</xdr:row>
                    <xdr:rowOff>9525</xdr:rowOff>
                  </from>
                  <to>
                    <xdr:col>9</xdr:col>
                    <xdr:colOff>9525</xdr:colOff>
                    <xdr:row>46</xdr:row>
                    <xdr:rowOff>171450</xdr:rowOff>
                  </to>
                </anchor>
              </controlPr>
            </control>
          </mc:Choice>
        </mc:AlternateContent>
        <mc:AlternateContent xmlns:mc="http://schemas.openxmlformats.org/markup-compatibility/2006">
          <mc:Choice Requires="x14">
            <control shapeId="4176" r:id="rId34" name="Check Box 80">
              <controlPr defaultSize="0" autoFill="0" autoLine="0" autoPict="0">
                <anchor moveWithCells="1">
                  <from>
                    <xdr:col>10</xdr:col>
                    <xdr:colOff>19050</xdr:colOff>
                    <xdr:row>9</xdr:row>
                    <xdr:rowOff>9525</xdr:rowOff>
                  </from>
                  <to>
                    <xdr:col>10</xdr:col>
                    <xdr:colOff>447675</xdr:colOff>
                    <xdr:row>10</xdr:row>
                    <xdr:rowOff>9525</xdr:rowOff>
                  </to>
                </anchor>
              </controlPr>
            </control>
          </mc:Choice>
        </mc:AlternateContent>
        <mc:AlternateContent xmlns:mc="http://schemas.openxmlformats.org/markup-compatibility/2006">
          <mc:Choice Requires="x14">
            <control shapeId="4177" r:id="rId35" name="Check Box 81">
              <controlPr defaultSize="0" autoFill="0" autoLine="0" autoPict="0">
                <anchor moveWithCells="1">
                  <from>
                    <xdr:col>11</xdr:col>
                    <xdr:colOff>19050</xdr:colOff>
                    <xdr:row>9</xdr:row>
                    <xdr:rowOff>9525</xdr:rowOff>
                  </from>
                  <to>
                    <xdr:col>11</xdr:col>
                    <xdr:colOff>447675</xdr:colOff>
                    <xdr:row>10</xdr:row>
                    <xdr:rowOff>9525</xdr:rowOff>
                  </to>
                </anchor>
              </controlPr>
            </control>
          </mc:Choice>
        </mc:AlternateContent>
        <mc:AlternateContent xmlns:mc="http://schemas.openxmlformats.org/markup-compatibility/2006">
          <mc:Choice Requires="x14">
            <control shapeId="4178" r:id="rId36" name="Check Box 82">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79" r:id="rId37" name="Check Box 83">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80" r:id="rId38" name="Check Box 8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181" r:id="rId39" name="Check Box 8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182" r:id="rId40" name="Check Box 86">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183" r:id="rId41" name="Check Box 87">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184" r:id="rId42" name="Check Box 88">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185" r:id="rId43" name="Check Box 89">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186" r:id="rId44" name="Check Box 90">
              <controlPr defaultSize="0" autoFill="0" autoLine="0" autoPict="0">
                <anchor moveWithCells="1">
                  <from>
                    <xdr:col>10</xdr:col>
                    <xdr:colOff>19050</xdr:colOff>
                    <xdr:row>30</xdr:row>
                    <xdr:rowOff>9525</xdr:rowOff>
                  </from>
                  <to>
                    <xdr:col>10</xdr:col>
                    <xdr:colOff>447675</xdr:colOff>
                    <xdr:row>31</xdr:row>
                    <xdr:rowOff>9525</xdr:rowOff>
                  </to>
                </anchor>
              </controlPr>
            </control>
          </mc:Choice>
        </mc:AlternateContent>
        <mc:AlternateContent xmlns:mc="http://schemas.openxmlformats.org/markup-compatibility/2006">
          <mc:Choice Requires="x14">
            <control shapeId="4187" r:id="rId45" name="Check Box 91">
              <controlPr defaultSize="0" autoFill="0" autoLine="0" autoPict="0">
                <anchor moveWithCells="1">
                  <from>
                    <xdr:col>11</xdr:col>
                    <xdr:colOff>19050</xdr:colOff>
                    <xdr:row>30</xdr:row>
                    <xdr:rowOff>9525</xdr:rowOff>
                  </from>
                  <to>
                    <xdr:col>11</xdr:col>
                    <xdr:colOff>447675</xdr:colOff>
                    <xdr:row>31</xdr:row>
                    <xdr:rowOff>9525</xdr:rowOff>
                  </to>
                </anchor>
              </controlPr>
            </control>
          </mc:Choice>
        </mc:AlternateContent>
        <mc:AlternateContent xmlns:mc="http://schemas.openxmlformats.org/markup-compatibility/2006">
          <mc:Choice Requires="x14">
            <control shapeId="4188" r:id="rId46" name="Check Box 92">
              <controlPr defaultSize="0" autoFill="0" autoLine="0" autoPict="0">
                <anchor moveWithCells="1">
                  <from>
                    <xdr:col>10</xdr:col>
                    <xdr:colOff>19050</xdr:colOff>
                    <xdr:row>33</xdr:row>
                    <xdr:rowOff>9525</xdr:rowOff>
                  </from>
                  <to>
                    <xdr:col>10</xdr:col>
                    <xdr:colOff>447675</xdr:colOff>
                    <xdr:row>34</xdr:row>
                    <xdr:rowOff>9525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11</xdr:col>
                    <xdr:colOff>19050</xdr:colOff>
                    <xdr:row>33</xdr:row>
                    <xdr:rowOff>9525</xdr:rowOff>
                  </from>
                  <to>
                    <xdr:col>11</xdr:col>
                    <xdr:colOff>447675</xdr:colOff>
                    <xdr:row>34</xdr:row>
                    <xdr:rowOff>9525</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93" r:id="rId49" name="Check Box 97">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5</xdr:col>
                    <xdr:colOff>19050</xdr:colOff>
                    <xdr:row>15</xdr:row>
                    <xdr:rowOff>161925</xdr:rowOff>
                  </from>
                  <to>
                    <xdr:col>6</xdr:col>
                    <xdr:colOff>38100</xdr:colOff>
                    <xdr:row>17</xdr:row>
                    <xdr:rowOff>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6</xdr:col>
                    <xdr:colOff>38100</xdr:colOff>
                    <xdr:row>15</xdr:row>
                    <xdr:rowOff>161925</xdr:rowOff>
                  </from>
                  <to>
                    <xdr:col>6</xdr:col>
                    <xdr:colOff>466725</xdr:colOff>
                    <xdr:row>17</xdr:row>
                    <xdr:rowOff>0</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201" r:id="rId57" name="Check Box 10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202" r:id="rId58" name="Check Box 106">
              <controlPr defaultSize="0" autoFill="0" autoLine="0" autoPict="0">
                <anchor moveWithCells="1">
                  <from>
                    <xdr:col>5</xdr:col>
                    <xdr:colOff>9525</xdr:colOff>
                    <xdr:row>20</xdr:row>
                    <xdr:rowOff>161925</xdr:rowOff>
                  </from>
                  <to>
                    <xdr:col>6</xdr:col>
                    <xdr:colOff>28575</xdr:colOff>
                    <xdr:row>22</xdr:row>
                    <xdr:rowOff>0</xdr:rowOff>
                  </to>
                </anchor>
              </controlPr>
            </control>
          </mc:Choice>
        </mc:AlternateContent>
        <mc:AlternateContent xmlns:mc="http://schemas.openxmlformats.org/markup-compatibility/2006">
          <mc:Choice Requires="x14">
            <control shapeId="4206" r:id="rId59" name="Check Box 110">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207" r:id="rId60" name="Check Box 111">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208" r:id="rId61" name="Check Box 11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209" r:id="rId62" name="Check Box 11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210" r:id="rId63" name="Check Box 11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211" r:id="rId64" name="Check Box 11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212" r:id="rId65" name="Check Box 116">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213" r:id="rId66" name="Check Box 117">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217" r:id="rId67" name="Check Box 121">
              <controlPr defaultSize="0" autoFill="0" autoLine="0" autoPict="0">
                <anchor moveWithCells="1">
                  <from>
                    <xdr:col>6</xdr:col>
                    <xdr:colOff>19050</xdr:colOff>
                    <xdr:row>20</xdr:row>
                    <xdr:rowOff>161925</xdr:rowOff>
                  </from>
                  <to>
                    <xdr:col>6</xdr:col>
                    <xdr:colOff>447675</xdr:colOff>
                    <xdr:row>22</xdr:row>
                    <xdr:rowOff>0</xdr:rowOff>
                  </to>
                </anchor>
              </controlPr>
            </control>
          </mc:Choice>
        </mc:AlternateContent>
        <mc:AlternateContent xmlns:mc="http://schemas.openxmlformats.org/markup-compatibility/2006">
          <mc:Choice Requires="x14">
            <control shapeId="4218" r:id="rId68" name="Check Box 122">
              <controlPr defaultSize="0" autoFill="0" autoLine="0" autoPict="0">
                <anchor moveWithCells="1">
                  <from>
                    <xdr:col>7</xdr:col>
                    <xdr:colOff>19050</xdr:colOff>
                    <xdr:row>21</xdr:row>
                    <xdr:rowOff>9525</xdr:rowOff>
                  </from>
                  <to>
                    <xdr:col>8</xdr:col>
                    <xdr:colOff>28575</xdr:colOff>
                    <xdr:row>22</xdr:row>
                    <xdr:rowOff>9525</xdr:rowOff>
                  </to>
                </anchor>
              </controlPr>
            </control>
          </mc:Choice>
        </mc:AlternateContent>
        <mc:AlternateContent xmlns:mc="http://schemas.openxmlformats.org/markup-compatibility/2006">
          <mc:Choice Requires="x14">
            <control shapeId="4219" r:id="rId69" name="Check Box 123">
              <controlPr defaultSize="0" autoFill="0" autoLine="0" autoPict="0">
                <anchor moveWithCells="1">
                  <from>
                    <xdr:col>8</xdr:col>
                    <xdr:colOff>19050</xdr:colOff>
                    <xdr:row>21</xdr:row>
                    <xdr:rowOff>9525</xdr:rowOff>
                  </from>
                  <to>
                    <xdr:col>9</xdr:col>
                    <xdr:colOff>9525</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E4D6-9457-4F63-B294-74E60C5A9C5C}">
  <dimension ref="A1:AA65"/>
  <sheetViews>
    <sheetView showGridLines="0" showRowColHeaders="0" zoomScaleNormal="100" workbookViewId="0">
      <selection activeCell="B50" sqref="B50:C51"/>
    </sheetView>
  </sheetViews>
  <sheetFormatPr defaultRowHeight="15"/>
  <cols>
    <col min="1" max="1" width="1.5703125" customWidth="1"/>
    <col min="2" max="2" width="3.85546875" customWidth="1"/>
    <col min="3" max="3" width="13.140625" customWidth="1"/>
    <col min="4" max="4" width="58.42578125" customWidth="1"/>
    <col min="5" max="5" width="57" customWidth="1"/>
    <col min="6" max="6" width="7" customWidth="1"/>
    <col min="8" max="8" width="6.85546875" customWidth="1"/>
    <col min="9" max="9" width="6.140625" customWidth="1"/>
    <col min="10" max="10" width="3" customWidth="1"/>
    <col min="11" max="11" width="6.7109375" customWidth="1"/>
    <col min="12" max="12" width="6.28515625" customWidth="1"/>
    <col min="13" max="13" width="5.140625" customWidth="1"/>
    <col min="14" max="14" width="6.140625" hidden="1" customWidth="1"/>
    <col min="15" max="15" width="6.5703125" hidden="1" customWidth="1"/>
    <col min="16" max="16" width="6.7109375" hidden="1" customWidth="1"/>
    <col min="17" max="17" width="6.42578125" hidden="1" customWidth="1"/>
    <col min="18" max="18" width="5.85546875" hidden="1" customWidth="1"/>
    <col min="19" max="19" width="6" hidden="1" customWidth="1"/>
  </cols>
  <sheetData>
    <row r="1" spans="1:27" ht="9.75" customHeight="1" thickBot="1">
      <c r="A1" s="40"/>
      <c r="B1" s="40"/>
      <c r="C1" s="40"/>
      <c r="D1" s="40"/>
      <c r="E1" s="40"/>
      <c r="F1" s="40"/>
      <c r="G1" s="40"/>
      <c r="H1" s="40"/>
      <c r="I1" s="40"/>
      <c r="J1" s="40"/>
      <c r="K1" s="40"/>
      <c r="L1" s="40"/>
      <c r="M1" s="40"/>
      <c r="Q1" s="420"/>
      <c r="T1" s="40"/>
      <c r="U1" s="40"/>
      <c r="V1" s="40"/>
      <c r="W1" s="40"/>
      <c r="X1" s="40"/>
      <c r="Y1" s="40"/>
      <c r="Z1" s="40"/>
      <c r="AA1" s="40"/>
    </row>
    <row r="2" spans="1:27" ht="12.75" customHeight="1" thickBot="1">
      <c r="A2" s="40"/>
      <c r="B2" s="398"/>
      <c r="C2" s="399"/>
      <c r="D2" s="1139" t="s">
        <v>267</v>
      </c>
      <c r="E2" s="1140"/>
      <c r="F2" s="1111" t="s">
        <v>74</v>
      </c>
      <c r="G2" s="1112"/>
      <c r="H2" s="1113" t="s">
        <v>75</v>
      </c>
      <c r="I2" s="1114"/>
      <c r="J2" s="88"/>
      <c r="K2" s="263"/>
      <c r="L2" s="264"/>
      <c r="M2" s="40"/>
      <c r="O2" s="420"/>
      <c r="Q2" s="420"/>
      <c r="T2" s="40"/>
      <c r="U2" s="40"/>
      <c r="V2" s="40"/>
      <c r="W2" s="40"/>
      <c r="X2" s="40"/>
      <c r="Y2" s="40"/>
      <c r="Z2" s="40"/>
      <c r="AA2" s="40"/>
    </row>
    <row r="3" spans="1:27" ht="12.75" customHeight="1" thickBot="1">
      <c r="A3" s="40"/>
      <c r="B3" s="403"/>
      <c r="C3" s="409" t="s">
        <v>78</v>
      </c>
      <c r="D3" s="419" t="s">
        <v>79</v>
      </c>
      <c r="E3" s="418" t="s">
        <v>80</v>
      </c>
      <c r="F3" s="269" t="s">
        <v>81</v>
      </c>
      <c r="G3" s="269"/>
      <c r="H3" s="269"/>
      <c r="I3" s="270"/>
      <c r="J3" s="19"/>
      <c r="K3" s="271" t="s">
        <v>54</v>
      </c>
      <c r="L3" s="272"/>
      <c r="M3" s="40"/>
      <c r="O3" s="420"/>
      <c r="Q3" s="420"/>
      <c r="T3" s="40"/>
      <c r="U3" s="40"/>
      <c r="V3" s="40"/>
      <c r="W3" s="40"/>
      <c r="X3" s="40"/>
      <c r="Y3" s="40"/>
      <c r="Z3" s="40"/>
      <c r="AA3" s="40"/>
    </row>
    <row r="4" spans="1:27" ht="12.75" customHeight="1">
      <c r="A4" s="40"/>
      <c r="B4" s="1158" t="s">
        <v>268</v>
      </c>
      <c r="C4" s="1173" t="s">
        <v>269</v>
      </c>
      <c r="D4" s="1160" t="s">
        <v>270</v>
      </c>
      <c r="E4" s="1161" t="s">
        <v>271</v>
      </c>
      <c r="F4" s="1162" t="s">
        <v>111</v>
      </c>
      <c r="G4" s="1163"/>
      <c r="H4" s="1163"/>
      <c r="I4" s="1164"/>
      <c r="J4" s="440"/>
      <c r="K4" s="430"/>
      <c r="L4" s="431"/>
      <c r="M4" s="40"/>
      <c r="O4" s="420"/>
      <c r="Q4" s="420"/>
      <c r="T4" s="40"/>
      <c r="U4" s="40"/>
      <c r="V4" s="40"/>
      <c r="W4" s="40"/>
      <c r="X4" s="40"/>
      <c r="Y4" s="40"/>
      <c r="Z4" s="40"/>
      <c r="AA4" s="40"/>
    </row>
    <row r="5" spans="1:27" ht="12.75" customHeight="1">
      <c r="A5" s="40"/>
      <c r="B5" s="1158"/>
      <c r="C5" s="1173"/>
      <c r="D5" s="1047"/>
      <c r="E5" s="1147"/>
      <c r="F5" s="1165" t="s">
        <v>272</v>
      </c>
      <c r="G5" s="1166"/>
      <c r="H5" s="1166"/>
      <c r="I5" s="898"/>
      <c r="J5" s="440"/>
      <c r="K5" s="430"/>
      <c r="L5" s="431"/>
      <c r="M5" s="40"/>
      <c r="O5" s="420"/>
      <c r="Q5" s="420"/>
      <c r="T5" s="40"/>
      <c r="U5" s="40"/>
      <c r="V5" s="40"/>
      <c r="W5" s="40"/>
      <c r="X5" s="40"/>
      <c r="Y5" s="40"/>
      <c r="Z5" s="40"/>
      <c r="AA5" s="40"/>
    </row>
    <row r="6" spans="1:27" ht="12.75" customHeight="1">
      <c r="A6" s="40"/>
      <c r="B6" s="1158"/>
      <c r="C6" s="410" t="s">
        <v>273</v>
      </c>
      <c r="D6" s="1043" t="s">
        <v>274</v>
      </c>
      <c r="E6" s="1142" t="s">
        <v>275</v>
      </c>
      <c r="F6" s="1167" t="s">
        <v>276</v>
      </c>
      <c r="G6" s="1168"/>
      <c r="H6" s="1168"/>
      <c r="I6" s="1169"/>
      <c r="J6" s="440"/>
      <c r="K6" s="430"/>
      <c r="L6" s="431"/>
      <c r="M6" s="40"/>
      <c r="O6" s="420"/>
      <c r="Q6" s="420"/>
      <c r="T6" s="40"/>
      <c r="U6" s="40"/>
      <c r="V6" s="40"/>
      <c r="W6" s="40"/>
      <c r="X6" s="40"/>
      <c r="Y6" s="40"/>
      <c r="Z6" s="40"/>
      <c r="AA6" s="40"/>
    </row>
    <row r="7" spans="1:27" ht="12.75" customHeight="1">
      <c r="A7" s="40"/>
      <c r="B7" s="1158"/>
      <c r="C7" s="411" t="s">
        <v>277</v>
      </c>
      <c r="D7" s="1141"/>
      <c r="E7" s="1143"/>
      <c r="F7" s="1165"/>
      <c r="G7" s="1166"/>
      <c r="H7" s="1166"/>
      <c r="I7" s="898"/>
      <c r="J7" s="440"/>
      <c r="K7" s="430"/>
      <c r="L7" s="431"/>
      <c r="M7" s="40"/>
      <c r="O7" s="420"/>
      <c r="Q7" s="420"/>
      <c r="T7" s="40"/>
      <c r="U7" s="40"/>
      <c r="V7" s="40"/>
      <c r="W7" s="40"/>
      <c r="X7" s="40"/>
      <c r="Y7" s="40"/>
      <c r="Z7" s="40"/>
      <c r="AA7" s="40"/>
    </row>
    <row r="8" spans="1:27" ht="12.75" customHeight="1">
      <c r="A8" s="40"/>
      <c r="B8" s="1158"/>
      <c r="C8" s="412"/>
      <c r="D8" s="1152" t="s">
        <v>278</v>
      </c>
      <c r="E8" s="1153"/>
      <c r="F8" s="380"/>
      <c r="G8" s="381"/>
      <c r="H8" s="382"/>
      <c r="I8" s="383"/>
      <c r="J8" s="441"/>
      <c r="K8" s="335"/>
      <c r="L8" s="384"/>
      <c r="M8" s="3"/>
      <c r="N8" s="604" t="b">
        <v>0</v>
      </c>
      <c r="O8" s="605" t="b">
        <v>0</v>
      </c>
      <c r="P8" s="604" t="b">
        <v>0</v>
      </c>
      <c r="Q8" s="605" t="b">
        <v>0</v>
      </c>
      <c r="R8" s="604" t="b">
        <v>0</v>
      </c>
      <c r="S8" s="604" t="b">
        <v>0</v>
      </c>
      <c r="T8" s="40"/>
      <c r="U8" s="40"/>
      <c r="V8" s="40"/>
      <c r="W8" s="40"/>
      <c r="X8" s="40"/>
      <c r="Y8" s="40"/>
      <c r="Z8" s="40"/>
      <c r="AA8" s="40"/>
    </row>
    <row r="9" spans="1:27" ht="12.75" customHeight="1">
      <c r="A9" s="40"/>
      <c r="B9" s="1158"/>
      <c r="C9" s="410" t="s">
        <v>279</v>
      </c>
      <c r="D9" s="1157" t="s">
        <v>280</v>
      </c>
      <c r="E9" s="1146" t="s">
        <v>281</v>
      </c>
      <c r="F9" s="1167" t="s">
        <v>282</v>
      </c>
      <c r="G9" s="1168"/>
      <c r="H9" s="1168"/>
      <c r="I9" s="1169"/>
      <c r="J9" s="440"/>
      <c r="K9" s="430"/>
      <c r="L9" s="431"/>
      <c r="M9" s="40"/>
      <c r="O9" s="420"/>
      <c r="Q9" s="420"/>
      <c r="T9" s="40"/>
      <c r="U9" s="40"/>
      <c r="V9" s="40"/>
      <c r="W9" s="40"/>
      <c r="X9" s="40"/>
      <c r="Y9" s="40"/>
      <c r="Z9" s="40"/>
      <c r="AA9" s="40"/>
    </row>
    <row r="10" spans="1:27" ht="12.75" customHeight="1">
      <c r="A10" s="40"/>
      <c r="B10" s="1158"/>
      <c r="C10" s="410" t="s">
        <v>283</v>
      </c>
      <c r="D10" s="1047"/>
      <c r="E10" s="1147"/>
      <c r="F10" s="1165" t="s">
        <v>148</v>
      </c>
      <c r="G10" s="1166"/>
      <c r="H10" s="1166"/>
      <c r="I10" s="898"/>
      <c r="J10" s="440"/>
      <c r="K10" s="430"/>
      <c r="L10" s="431"/>
      <c r="M10" s="40"/>
      <c r="O10" s="420"/>
      <c r="Q10" s="420"/>
      <c r="T10" s="40"/>
      <c r="U10" s="40"/>
      <c r="V10" s="40"/>
      <c r="W10" s="40"/>
      <c r="X10" s="40"/>
      <c r="Y10" s="40"/>
      <c r="Z10" s="40"/>
      <c r="AA10" s="40"/>
    </row>
    <row r="11" spans="1:27" ht="12.75" customHeight="1">
      <c r="A11" s="40"/>
      <c r="B11" s="1158"/>
      <c r="C11" s="611" t="s">
        <v>284</v>
      </c>
      <c r="D11" s="1148" t="s">
        <v>285</v>
      </c>
      <c r="E11" s="1149"/>
      <c r="F11" s="380"/>
      <c r="G11" s="381"/>
      <c r="H11" s="382"/>
      <c r="I11" s="383"/>
      <c r="J11" s="441"/>
      <c r="K11" s="335"/>
      <c r="L11" s="384"/>
      <c r="M11" s="3"/>
      <c r="N11" s="604" t="b">
        <v>0</v>
      </c>
      <c r="O11" s="605" t="b">
        <v>0</v>
      </c>
      <c r="P11" s="604" t="b">
        <v>0</v>
      </c>
      <c r="Q11" s="605" t="b">
        <v>0</v>
      </c>
      <c r="R11" s="604" t="b">
        <v>0</v>
      </c>
      <c r="S11" s="604" t="b">
        <v>0</v>
      </c>
      <c r="T11" s="40"/>
      <c r="U11" s="40"/>
      <c r="V11" s="40"/>
      <c r="W11" s="40"/>
      <c r="X11" s="40"/>
      <c r="Y11" s="40"/>
      <c r="Z11" s="40"/>
      <c r="AA11" s="40"/>
    </row>
    <row r="12" spans="1:27" ht="12.75" customHeight="1">
      <c r="A12" s="40"/>
      <c r="B12" s="1158"/>
      <c r="C12" s="410" t="s">
        <v>286</v>
      </c>
      <c r="D12" s="1144" t="s">
        <v>287</v>
      </c>
      <c r="E12" s="1145" t="s">
        <v>288</v>
      </c>
      <c r="F12" s="1167" t="s">
        <v>282</v>
      </c>
      <c r="G12" s="1168"/>
      <c r="H12" s="1168"/>
      <c r="I12" s="1169"/>
      <c r="J12" s="440"/>
      <c r="K12" s="430"/>
      <c r="L12" s="431"/>
      <c r="M12" s="40"/>
      <c r="O12" s="420"/>
      <c r="Q12" s="420"/>
      <c r="T12" s="40"/>
      <c r="U12" s="40"/>
      <c r="V12" s="40"/>
      <c r="W12" s="40"/>
      <c r="X12" s="40"/>
      <c r="Y12" s="40"/>
      <c r="Z12" s="40"/>
      <c r="AA12" s="40"/>
    </row>
    <row r="13" spans="1:27" ht="12.75" customHeight="1">
      <c r="A13" s="40"/>
      <c r="B13" s="1158"/>
      <c r="C13" s="414" t="s">
        <v>289</v>
      </c>
      <c r="D13" s="1043"/>
      <c r="E13" s="1142"/>
      <c r="F13" s="1167"/>
      <c r="G13" s="1168"/>
      <c r="H13" s="1168"/>
      <c r="I13" s="1169"/>
      <c r="J13" s="440"/>
      <c r="K13" s="430"/>
      <c r="L13" s="431"/>
      <c r="M13" s="40"/>
      <c r="O13" s="420"/>
      <c r="Q13" s="420"/>
      <c r="T13" s="40"/>
      <c r="U13" s="40"/>
      <c r="V13" s="40"/>
      <c r="W13" s="40"/>
      <c r="X13" s="40"/>
      <c r="Y13" s="40"/>
      <c r="Z13" s="40"/>
      <c r="AA13" s="40"/>
    </row>
    <row r="14" spans="1:27" ht="12.75" customHeight="1">
      <c r="A14" s="40"/>
      <c r="B14" s="1158"/>
      <c r="C14" s="414"/>
      <c r="D14" s="1141"/>
      <c r="E14" s="1143"/>
      <c r="F14" s="1165"/>
      <c r="G14" s="1166"/>
      <c r="H14" s="1166"/>
      <c r="I14" s="898"/>
      <c r="J14" s="440"/>
      <c r="K14" s="430"/>
      <c r="L14" s="431"/>
      <c r="M14" s="40"/>
      <c r="O14" s="420"/>
      <c r="Q14" s="420"/>
      <c r="T14" s="40"/>
      <c r="U14" s="40"/>
      <c r="V14" s="40"/>
      <c r="W14" s="40"/>
      <c r="X14" s="40"/>
      <c r="Y14" s="40"/>
      <c r="Z14" s="40"/>
      <c r="AA14" s="40"/>
    </row>
    <row r="15" spans="1:27" ht="12.75" customHeight="1">
      <c r="A15" s="40"/>
      <c r="B15" s="1158"/>
      <c r="C15" s="415"/>
      <c r="D15" s="1152" t="s">
        <v>290</v>
      </c>
      <c r="E15" s="1153"/>
      <c r="F15" s="380"/>
      <c r="G15" s="381"/>
      <c r="H15" s="382"/>
      <c r="I15" s="383"/>
      <c r="J15" s="441"/>
      <c r="K15" s="335"/>
      <c r="L15" s="384"/>
      <c r="M15" s="3"/>
      <c r="N15" s="604" t="b">
        <v>0</v>
      </c>
      <c r="O15" s="605" t="b">
        <v>0</v>
      </c>
      <c r="P15" s="604" t="b">
        <v>0</v>
      </c>
      <c r="Q15" s="605" t="b">
        <v>0</v>
      </c>
      <c r="R15" s="604" t="b">
        <v>0</v>
      </c>
      <c r="S15" s="604" t="b">
        <v>0</v>
      </c>
      <c r="T15" s="40"/>
      <c r="U15" s="40"/>
      <c r="V15" s="40"/>
      <c r="W15" s="40"/>
      <c r="X15" s="40"/>
      <c r="Y15" s="40"/>
      <c r="Z15" s="40"/>
      <c r="AA15" s="40"/>
    </row>
    <row r="16" spans="1:27" ht="12.75" customHeight="1">
      <c r="A16" s="40"/>
      <c r="B16" s="1158"/>
      <c r="C16" s="1174" t="s">
        <v>291</v>
      </c>
      <c r="D16" s="1144" t="s">
        <v>292</v>
      </c>
      <c r="E16" s="1142" t="s">
        <v>293</v>
      </c>
      <c r="F16" s="1167" t="s">
        <v>137</v>
      </c>
      <c r="G16" s="1168"/>
      <c r="H16" s="1168"/>
      <c r="I16" s="1169"/>
      <c r="J16" s="440"/>
      <c r="K16" s="430"/>
      <c r="L16" s="431"/>
      <c r="M16" s="40"/>
      <c r="O16" s="420"/>
      <c r="Q16" s="420"/>
      <c r="T16" s="40"/>
      <c r="U16" s="40"/>
      <c r="V16" s="40"/>
      <c r="W16" s="40"/>
      <c r="X16" s="40"/>
      <c r="Y16" s="40"/>
      <c r="Z16" s="40"/>
      <c r="AA16" s="40"/>
    </row>
    <row r="17" spans="1:27" ht="12.75" customHeight="1">
      <c r="A17" s="40"/>
      <c r="B17" s="1158"/>
      <c r="C17" s="1174"/>
      <c r="D17" s="1043"/>
      <c r="E17" s="1142"/>
      <c r="F17" s="1167"/>
      <c r="G17" s="1168"/>
      <c r="H17" s="1168"/>
      <c r="I17" s="1169"/>
      <c r="J17" s="440"/>
      <c r="K17" s="430"/>
      <c r="L17" s="431"/>
      <c r="M17" s="40"/>
      <c r="O17" s="420"/>
      <c r="Q17" s="420"/>
      <c r="T17" s="40"/>
      <c r="U17" s="40"/>
      <c r="V17" s="40"/>
      <c r="W17" s="40"/>
      <c r="X17" s="40"/>
      <c r="Y17" s="40"/>
      <c r="Z17" s="40"/>
      <c r="AA17" s="40"/>
    </row>
    <row r="18" spans="1:27" ht="12.75" customHeight="1">
      <c r="A18" s="40"/>
      <c r="B18" s="1158"/>
      <c r="C18" s="1174"/>
      <c r="D18" s="1141"/>
      <c r="E18" s="1143"/>
      <c r="F18" s="1165"/>
      <c r="G18" s="1166"/>
      <c r="H18" s="1166"/>
      <c r="I18" s="898"/>
      <c r="J18" s="440"/>
      <c r="K18" s="430"/>
      <c r="L18" s="431"/>
      <c r="M18" s="40"/>
      <c r="O18" s="420"/>
      <c r="Q18" s="420"/>
      <c r="T18" s="40"/>
      <c r="U18" s="40"/>
      <c r="V18" s="40"/>
      <c r="W18" s="40"/>
      <c r="X18" s="40"/>
      <c r="Y18" s="40"/>
      <c r="Z18" s="40"/>
      <c r="AA18" s="40"/>
    </row>
    <row r="19" spans="1:27" ht="12.75" customHeight="1">
      <c r="A19" s="40"/>
      <c r="B19" s="1158"/>
      <c r="C19" s="412"/>
      <c r="D19" s="1154" t="s">
        <v>294</v>
      </c>
      <c r="E19" s="1155"/>
      <c r="F19" s="380"/>
      <c r="G19" s="381"/>
      <c r="H19" s="382"/>
      <c r="I19" s="383"/>
      <c r="J19" s="441"/>
      <c r="K19" s="335"/>
      <c r="L19" s="384"/>
      <c r="M19" s="3"/>
      <c r="N19" s="604" t="b">
        <v>0</v>
      </c>
      <c r="O19" s="605" t="b">
        <v>0</v>
      </c>
      <c r="P19" s="604" t="b">
        <v>0</v>
      </c>
      <c r="Q19" s="605" t="b">
        <v>0</v>
      </c>
      <c r="R19" s="604" t="b">
        <v>0</v>
      </c>
      <c r="S19" s="604" t="b">
        <v>0</v>
      </c>
      <c r="T19" s="40"/>
      <c r="U19" s="40"/>
      <c r="V19" s="40"/>
      <c r="W19" s="40"/>
      <c r="X19" s="40"/>
      <c r="Y19" s="40"/>
      <c r="Z19" s="40"/>
      <c r="AA19" s="40"/>
    </row>
    <row r="20" spans="1:27" ht="12.75" customHeight="1">
      <c r="A20" s="40"/>
      <c r="B20" s="1158"/>
      <c r="C20" s="1156" t="s">
        <v>295</v>
      </c>
      <c r="D20" s="1157" t="s">
        <v>296</v>
      </c>
      <c r="E20" s="1146" t="s">
        <v>297</v>
      </c>
      <c r="F20" s="1167" t="s">
        <v>298</v>
      </c>
      <c r="G20" s="1168"/>
      <c r="H20" s="1168"/>
      <c r="I20" s="1169"/>
      <c r="J20" s="440"/>
      <c r="K20" s="430"/>
      <c r="L20" s="431"/>
      <c r="M20" s="40"/>
      <c r="O20" s="420"/>
      <c r="Q20" s="420"/>
      <c r="T20" s="40"/>
      <c r="U20" s="40"/>
      <c r="V20" s="40"/>
      <c r="W20" s="40"/>
      <c r="X20" s="40"/>
      <c r="Y20" s="40"/>
      <c r="Z20" s="40"/>
      <c r="AA20" s="40"/>
    </row>
    <row r="21" spans="1:27" ht="12.75" customHeight="1">
      <c r="A21" s="40"/>
      <c r="B21" s="1158"/>
      <c r="C21" s="1156"/>
      <c r="D21" s="1047"/>
      <c r="E21" s="1147"/>
      <c r="F21" s="1167" t="s">
        <v>299</v>
      </c>
      <c r="G21" s="1168"/>
      <c r="H21" s="1168"/>
      <c r="I21" s="1169"/>
      <c r="J21" s="440"/>
      <c r="K21" s="430"/>
      <c r="L21" s="431"/>
      <c r="M21" s="40"/>
      <c r="O21" s="420"/>
      <c r="Q21" s="420"/>
      <c r="T21" s="40"/>
      <c r="U21" s="40"/>
      <c r="V21" s="40"/>
      <c r="W21" s="40"/>
      <c r="X21" s="40"/>
      <c r="Y21" s="40"/>
      <c r="Z21" s="40"/>
      <c r="AA21" s="40"/>
    </row>
    <row r="22" spans="1:27" ht="12.75" customHeight="1">
      <c r="A22" s="40"/>
      <c r="B22" s="1158"/>
      <c r="C22" s="1156" t="s">
        <v>300</v>
      </c>
      <c r="D22" s="1046" t="s">
        <v>301</v>
      </c>
      <c r="E22" s="1172" t="s">
        <v>302</v>
      </c>
      <c r="F22" s="1167" t="s">
        <v>143</v>
      </c>
      <c r="G22" s="1168"/>
      <c r="H22" s="1168"/>
      <c r="I22" s="1169"/>
      <c r="J22" s="440"/>
      <c r="K22" s="430"/>
      <c r="L22" s="431"/>
      <c r="M22" s="40"/>
      <c r="O22" s="420"/>
      <c r="Q22" s="420"/>
      <c r="T22" s="40"/>
      <c r="U22" s="40"/>
      <c r="V22" s="40"/>
      <c r="W22" s="40"/>
      <c r="X22" s="40"/>
      <c r="Y22" s="40"/>
      <c r="Z22" s="40"/>
      <c r="AA22" s="40"/>
    </row>
    <row r="23" spans="1:27" ht="12.75" customHeight="1">
      <c r="A23" s="40"/>
      <c r="B23" s="1158"/>
      <c r="C23" s="1156"/>
      <c r="D23" s="1047"/>
      <c r="E23" s="1147"/>
      <c r="F23" s="1165"/>
      <c r="G23" s="1166"/>
      <c r="H23" s="1166"/>
      <c r="I23" s="898"/>
      <c r="J23" s="440"/>
      <c r="K23" s="430"/>
      <c r="L23" s="431"/>
      <c r="M23" s="40"/>
      <c r="O23" s="420"/>
      <c r="Q23" s="420"/>
      <c r="T23" s="40"/>
      <c r="U23" s="40"/>
      <c r="V23" s="40"/>
      <c r="W23" s="40"/>
      <c r="X23" s="40"/>
      <c r="Y23" s="40"/>
      <c r="Z23" s="40"/>
      <c r="AA23" s="40"/>
    </row>
    <row r="24" spans="1:27" ht="12.75" customHeight="1" thickBot="1">
      <c r="A24" s="40"/>
      <c r="B24" s="1159"/>
      <c r="C24" s="416"/>
      <c r="D24" s="1170" t="s">
        <v>303</v>
      </c>
      <c r="E24" s="1171"/>
      <c r="F24" s="426"/>
      <c r="G24" s="427"/>
      <c r="H24" s="428"/>
      <c r="I24" s="429"/>
      <c r="J24" s="441"/>
      <c r="K24" s="432"/>
      <c r="L24" s="433"/>
      <c r="M24" s="3"/>
      <c r="N24" s="604" t="b">
        <v>0</v>
      </c>
      <c r="O24" s="605" t="b">
        <v>0</v>
      </c>
      <c r="P24" s="604" t="b">
        <v>0</v>
      </c>
      <c r="Q24" s="605" t="b">
        <v>0</v>
      </c>
      <c r="R24" s="604" t="b">
        <v>0</v>
      </c>
      <c r="S24" s="604" t="b">
        <v>0</v>
      </c>
      <c r="T24" s="40"/>
      <c r="U24" s="40"/>
      <c r="V24" s="40"/>
      <c r="W24" s="40"/>
      <c r="X24" s="40"/>
      <c r="Y24" s="40"/>
      <c r="Z24" s="40"/>
      <c r="AA24" s="40"/>
    </row>
    <row r="25" spans="1:27" ht="12.75" hidden="1" customHeight="1" thickBot="1">
      <c r="A25" s="40"/>
      <c r="B25" s="1150"/>
      <c r="C25" s="1150"/>
      <c r="D25" s="1151"/>
      <c r="E25" s="1151"/>
      <c r="F25" s="239"/>
      <c r="G25" s="40"/>
      <c r="H25" s="40"/>
      <c r="I25" s="40"/>
      <c r="J25" s="40"/>
      <c r="K25" s="40"/>
      <c r="L25" s="40"/>
      <c r="M25" s="40"/>
      <c r="O25" s="420"/>
      <c r="Q25" s="420"/>
      <c r="T25" s="40"/>
      <c r="U25" s="40"/>
      <c r="V25" s="40"/>
      <c r="W25" s="40"/>
      <c r="X25" s="40"/>
      <c r="Y25" s="40"/>
      <c r="Z25" s="40"/>
      <c r="AA25" s="40"/>
    </row>
    <row r="26" spans="1:27" ht="12.75" hidden="1" customHeight="1">
      <c r="A26" s="40"/>
      <c r="B26" s="40"/>
      <c r="C26" s="40"/>
      <c r="D26" s="40"/>
      <c r="E26" s="40"/>
      <c r="F26" s="40"/>
      <c r="G26" s="40"/>
      <c r="H26" s="40"/>
      <c r="I26" s="40"/>
      <c r="J26" s="40"/>
      <c r="K26" s="40"/>
      <c r="L26" s="40"/>
      <c r="M26" s="40"/>
      <c r="O26" s="420"/>
      <c r="Q26" s="420"/>
      <c r="T26" s="40"/>
      <c r="U26" s="40"/>
      <c r="V26" s="40"/>
      <c r="W26" s="40"/>
      <c r="X26" s="40"/>
      <c r="Y26" s="40"/>
      <c r="Z26" s="40"/>
      <c r="AA26" s="40"/>
    </row>
    <row r="27" spans="1:27" ht="12.75" hidden="1" customHeight="1">
      <c r="A27" s="40"/>
      <c r="B27" s="40"/>
      <c r="C27" s="40"/>
      <c r="D27" s="40"/>
      <c r="E27" s="40"/>
      <c r="F27" s="40"/>
      <c r="G27" s="40"/>
      <c r="H27" s="40"/>
      <c r="I27" s="40"/>
      <c r="J27" s="40"/>
      <c r="K27" s="40"/>
      <c r="L27" s="40"/>
      <c r="M27" s="40"/>
      <c r="O27" s="420"/>
      <c r="Q27" s="420"/>
      <c r="T27" s="40"/>
      <c r="U27" s="40"/>
      <c r="V27" s="40"/>
      <c r="W27" s="40"/>
      <c r="X27" s="40"/>
      <c r="Y27" s="40"/>
      <c r="Z27" s="40"/>
      <c r="AA27" s="40"/>
    </row>
    <row r="28" spans="1:27" ht="12.75" hidden="1" customHeight="1">
      <c r="A28" s="40"/>
      <c r="B28" s="40"/>
      <c r="C28" s="40"/>
      <c r="D28" s="40"/>
      <c r="E28" s="40"/>
      <c r="F28" s="40"/>
      <c r="G28" s="40"/>
      <c r="H28" s="40"/>
      <c r="I28" s="40"/>
      <c r="J28" s="40"/>
      <c r="K28" s="40"/>
      <c r="L28" s="40"/>
      <c r="M28" s="40"/>
      <c r="O28" s="420"/>
      <c r="Q28" s="420"/>
      <c r="T28" s="40"/>
      <c r="U28" s="40"/>
      <c r="V28" s="40"/>
      <c r="W28" s="40"/>
      <c r="X28" s="40"/>
      <c r="Y28" s="40"/>
      <c r="Z28" s="40"/>
      <c r="AA28" s="40"/>
    </row>
    <row r="29" spans="1:27" ht="12.75" hidden="1" customHeight="1">
      <c r="A29" s="40"/>
      <c r="B29" s="40"/>
      <c r="C29" s="40"/>
      <c r="D29" s="40"/>
      <c r="E29" s="40"/>
      <c r="F29" s="40"/>
      <c r="G29" s="40"/>
      <c r="H29" s="40"/>
      <c r="I29" s="40"/>
      <c r="J29" s="40"/>
      <c r="K29" s="40"/>
      <c r="L29" s="40"/>
      <c r="M29" s="40"/>
      <c r="O29" s="420"/>
      <c r="Q29" s="420"/>
      <c r="T29" s="40"/>
      <c r="U29" s="40"/>
      <c r="V29" s="40"/>
      <c r="W29" s="40"/>
      <c r="X29" s="40"/>
      <c r="Y29" s="40"/>
      <c r="Z29" s="40"/>
      <c r="AA29" s="40"/>
    </row>
    <row r="30" spans="1:27" ht="12.75" hidden="1" customHeight="1">
      <c r="A30" s="40"/>
      <c r="B30" s="40"/>
      <c r="C30" s="40"/>
      <c r="D30" s="40"/>
      <c r="E30" s="40"/>
      <c r="F30" s="40"/>
      <c r="G30" s="40"/>
      <c r="H30" s="40"/>
      <c r="I30" s="40"/>
      <c r="J30" s="40"/>
      <c r="K30" s="40"/>
      <c r="L30" s="40"/>
      <c r="M30" s="40"/>
      <c r="O30" s="420"/>
      <c r="Q30" s="420"/>
      <c r="T30" s="40"/>
      <c r="U30" s="40"/>
      <c r="V30" s="40"/>
      <c r="W30" s="40"/>
      <c r="X30" s="40"/>
      <c r="Y30" s="40"/>
      <c r="Z30" s="40"/>
      <c r="AA30" s="40"/>
    </row>
    <row r="31" spans="1:27" ht="12.75" hidden="1" customHeight="1">
      <c r="A31" s="40"/>
      <c r="B31" s="40"/>
      <c r="C31" s="40"/>
      <c r="D31" s="40"/>
      <c r="E31" s="40"/>
      <c r="F31" s="40"/>
      <c r="G31" s="40"/>
      <c r="H31" s="40"/>
      <c r="I31" s="40"/>
      <c r="J31" s="40"/>
      <c r="K31" s="40"/>
      <c r="L31" s="40"/>
      <c r="M31" s="40"/>
      <c r="O31" s="420"/>
      <c r="Q31" s="420"/>
      <c r="T31" s="40"/>
      <c r="U31" s="40"/>
      <c r="V31" s="40"/>
      <c r="W31" s="40"/>
      <c r="X31" s="40"/>
      <c r="Y31" s="40"/>
      <c r="Z31" s="40"/>
      <c r="AA31" s="40"/>
    </row>
    <row r="32" spans="1:27" ht="12.75" hidden="1" customHeight="1">
      <c r="A32" s="40"/>
      <c r="B32" s="40"/>
      <c r="C32" s="40"/>
      <c r="D32" s="40"/>
      <c r="E32" s="40"/>
      <c r="F32" s="40"/>
      <c r="G32" s="40"/>
      <c r="H32" s="40"/>
      <c r="I32" s="40"/>
      <c r="J32" s="40"/>
      <c r="K32" s="40"/>
      <c r="L32" s="40"/>
      <c r="M32" s="40"/>
      <c r="O32" s="420"/>
      <c r="Q32" s="420"/>
      <c r="T32" s="40"/>
      <c r="U32" s="40"/>
      <c r="V32" s="40"/>
      <c r="W32" s="40"/>
      <c r="X32" s="40"/>
      <c r="Y32" s="40"/>
      <c r="Z32" s="40"/>
      <c r="AA32" s="40"/>
    </row>
    <row r="33" spans="1:27" ht="12.75" hidden="1" customHeight="1">
      <c r="A33" s="40"/>
      <c r="B33" s="40"/>
      <c r="C33" s="40"/>
      <c r="D33" s="40"/>
      <c r="E33" s="40"/>
      <c r="F33" s="40"/>
      <c r="G33" s="40"/>
      <c r="H33" s="40"/>
      <c r="I33" s="40"/>
      <c r="J33" s="40"/>
      <c r="K33" s="40"/>
      <c r="L33" s="40"/>
      <c r="M33" s="40"/>
      <c r="O33" s="420"/>
      <c r="Q33" s="420"/>
      <c r="T33" s="40"/>
      <c r="U33" s="40"/>
      <c r="V33" s="40"/>
      <c r="W33" s="40"/>
      <c r="X33" s="40"/>
      <c r="Y33" s="40"/>
      <c r="Z33" s="40"/>
      <c r="AA33" s="40"/>
    </row>
    <row r="34" spans="1:27" ht="12.75" hidden="1" customHeight="1">
      <c r="A34" s="40"/>
      <c r="B34" s="40"/>
      <c r="C34" s="40"/>
      <c r="D34" s="40"/>
      <c r="E34" s="40"/>
      <c r="F34" s="40"/>
      <c r="G34" s="40"/>
      <c r="H34" s="40"/>
      <c r="I34" s="40"/>
      <c r="J34" s="40"/>
      <c r="K34" s="40"/>
      <c r="L34" s="40"/>
      <c r="M34" s="40"/>
      <c r="O34" s="420"/>
      <c r="Q34" s="420"/>
      <c r="T34" s="40"/>
      <c r="U34" s="40"/>
      <c r="V34" s="40"/>
      <c r="W34" s="40"/>
      <c r="X34" s="40"/>
      <c r="Y34" s="40"/>
      <c r="Z34" s="40"/>
      <c r="AA34" s="40"/>
    </row>
    <row r="35" spans="1:27" ht="12.75" hidden="1" customHeight="1">
      <c r="A35" s="40"/>
      <c r="B35" s="40"/>
      <c r="C35" s="40"/>
      <c r="D35" s="40"/>
      <c r="E35" s="40"/>
      <c r="F35" s="40"/>
      <c r="G35" s="40"/>
      <c r="H35" s="40"/>
      <c r="I35" s="40"/>
      <c r="J35" s="40"/>
      <c r="K35" s="40"/>
      <c r="L35" s="40"/>
      <c r="M35" s="40"/>
      <c r="O35" s="420"/>
      <c r="Q35" s="420"/>
      <c r="T35" s="40"/>
      <c r="U35" s="40"/>
      <c r="V35" s="40"/>
      <c r="W35" s="40"/>
      <c r="X35" s="40"/>
      <c r="Y35" s="40"/>
      <c r="Z35" s="40"/>
      <c r="AA35" s="40"/>
    </row>
    <row r="36" spans="1:27" ht="12.75" hidden="1" customHeight="1">
      <c r="A36" s="40"/>
      <c r="B36" s="40"/>
      <c r="C36" s="40"/>
      <c r="D36" s="40"/>
      <c r="E36" s="40"/>
      <c r="F36" s="40"/>
      <c r="G36" s="40"/>
      <c r="H36" s="40"/>
      <c r="I36" s="40"/>
      <c r="J36" s="40"/>
      <c r="K36" s="40"/>
      <c r="L36" s="40"/>
      <c r="M36" s="40"/>
      <c r="O36" s="420"/>
      <c r="Q36" s="420"/>
      <c r="T36" s="40"/>
      <c r="U36" s="40"/>
      <c r="V36" s="40"/>
      <c r="W36" s="40"/>
      <c r="X36" s="40"/>
      <c r="Y36" s="40"/>
      <c r="Z36" s="40"/>
      <c r="AA36" s="40"/>
    </row>
    <row r="37" spans="1:27" ht="12.75" hidden="1" customHeight="1">
      <c r="A37" s="40"/>
      <c r="B37" s="40"/>
      <c r="C37" s="40"/>
      <c r="D37" s="40"/>
      <c r="E37" s="40"/>
      <c r="F37" s="40"/>
      <c r="G37" s="40"/>
      <c r="H37" s="40"/>
      <c r="I37" s="40"/>
      <c r="J37" s="40"/>
      <c r="K37" s="40"/>
      <c r="L37" s="40"/>
      <c r="M37" s="40"/>
      <c r="O37" s="420"/>
      <c r="Q37" s="420"/>
      <c r="T37" s="40"/>
      <c r="U37" s="40"/>
      <c r="V37" s="40"/>
      <c r="W37" s="40"/>
      <c r="X37" s="40"/>
      <c r="Y37" s="40"/>
      <c r="Z37" s="40"/>
      <c r="AA37" s="40"/>
    </row>
    <row r="38" spans="1:27" ht="12.75" hidden="1" customHeight="1">
      <c r="A38" s="40"/>
      <c r="B38" s="40"/>
      <c r="C38" s="40"/>
      <c r="D38" s="40"/>
      <c r="E38" s="40"/>
      <c r="F38" s="40"/>
      <c r="G38" s="40"/>
      <c r="H38" s="40"/>
      <c r="I38" s="40"/>
      <c r="J38" s="40"/>
      <c r="K38" s="40"/>
      <c r="L38" s="40"/>
      <c r="M38" s="40"/>
      <c r="O38" s="420"/>
      <c r="Q38" s="420"/>
      <c r="T38" s="40"/>
      <c r="U38" s="40"/>
      <c r="V38" s="40"/>
      <c r="W38" s="40"/>
      <c r="X38" s="40"/>
      <c r="Y38" s="40"/>
      <c r="Z38" s="40"/>
      <c r="AA38" s="40"/>
    </row>
    <row r="39" spans="1:27" ht="12.75" hidden="1" customHeight="1">
      <c r="A39" s="40"/>
      <c r="B39" s="40"/>
      <c r="C39" s="40"/>
      <c r="D39" s="40"/>
      <c r="E39" s="40"/>
      <c r="F39" s="40"/>
      <c r="G39" s="40"/>
      <c r="H39" s="40"/>
      <c r="I39" s="40"/>
      <c r="J39" s="40"/>
      <c r="K39" s="40"/>
      <c r="L39" s="40"/>
      <c r="M39" s="40"/>
      <c r="O39" s="420"/>
      <c r="Q39" s="420"/>
      <c r="T39" s="40"/>
      <c r="U39" s="40"/>
      <c r="V39" s="40"/>
      <c r="W39" s="40"/>
      <c r="X39" s="40"/>
      <c r="Y39" s="40"/>
      <c r="Z39" s="40"/>
      <c r="AA39" s="40"/>
    </row>
    <row r="40" spans="1:27" ht="12.75" customHeight="1">
      <c r="A40" s="4"/>
      <c r="B40" s="882" t="s">
        <v>159</v>
      </c>
      <c r="C40" s="653" t="s">
        <v>160</v>
      </c>
      <c r="D40" s="904" t="s">
        <v>161</v>
      </c>
      <c r="E40" s="905"/>
      <c r="F40" s="860"/>
      <c r="G40" s="860"/>
      <c r="H40" s="861"/>
      <c r="I40" s="862"/>
      <c r="J40" s="88"/>
      <c r="K40" s="536"/>
      <c r="L40" s="537"/>
      <c r="M40" s="4"/>
      <c r="O40" s="420"/>
      <c r="Q40" s="420"/>
      <c r="T40" s="40"/>
      <c r="U40" s="40"/>
      <c r="V40" s="40"/>
      <c r="W40" s="40"/>
      <c r="X40" s="40"/>
      <c r="Y40" s="40"/>
      <c r="Z40" s="40"/>
      <c r="AA40" s="40"/>
    </row>
    <row r="41" spans="1:27" ht="12.75" customHeight="1">
      <c r="A41" s="4"/>
      <c r="B41" s="883"/>
      <c r="C41" s="654" t="s">
        <v>162</v>
      </c>
      <c r="D41" s="889"/>
      <c r="E41" s="890"/>
      <c r="F41" s="827" t="s">
        <v>163</v>
      </c>
      <c r="G41" s="1082"/>
      <c r="H41" s="831" t="s">
        <v>164</v>
      </c>
      <c r="I41" s="832"/>
      <c r="J41" s="120"/>
      <c r="K41" s="502"/>
      <c r="L41" s="503"/>
      <c r="M41" s="4"/>
      <c r="O41" s="420"/>
      <c r="Q41" s="420"/>
      <c r="T41" s="40"/>
      <c r="U41" s="40"/>
      <c r="V41" s="40"/>
      <c r="W41" s="40"/>
      <c r="X41" s="40"/>
      <c r="Y41" s="40"/>
      <c r="Z41" s="40"/>
      <c r="AA41" s="40"/>
    </row>
    <row r="42" spans="1:27" ht="12.75" customHeight="1">
      <c r="A42" s="4"/>
      <c r="B42" s="883"/>
      <c r="C42" s="110"/>
      <c r="D42" s="865"/>
      <c r="E42" s="891"/>
      <c r="F42" s="341"/>
      <c r="G42" s="346"/>
      <c r="H42" s="833"/>
      <c r="I42" s="834"/>
      <c r="J42" s="120"/>
      <c r="K42" s="283"/>
      <c r="L42" s="284"/>
      <c r="M42" s="4"/>
      <c r="N42" s="604" t="b">
        <v>0</v>
      </c>
      <c r="O42" s="605" t="b">
        <v>0</v>
      </c>
      <c r="Q42" s="420"/>
      <c r="T42" s="40"/>
      <c r="U42" s="40"/>
      <c r="V42" s="40"/>
      <c r="W42" s="40"/>
      <c r="X42" s="40"/>
      <c r="Y42" s="40"/>
      <c r="Z42" s="40"/>
      <c r="AA42" s="40"/>
    </row>
    <row r="43" spans="1:27" ht="12.75" customHeight="1" thickBot="1">
      <c r="A43" s="4"/>
      <c r="B43" s="883"/>
      <c r="C43" s="110"/>
      <c r="D43" s="887" t="s">
        <v>304</v>
      </c>
      <c r="E43" s="888"/>
      <c r="F43" s="375"/>
      <c r="G43" s="534"/>
      <c r="H43" s="833"/>
      <c r="I43" s="834"/>
      <c r="J43" s="120"/>
      <c r="K43" s="283"/>
      <c r="L43" s="284"/>
      <c r="M43" s="4"/>
      <c r="N43" s="604" t="b">
        <v>0</v>
      </c>
      <c r="O43" s="605" t="b">
        <v>0</v>
      </c>
      <c r="Q43" s="420"/>
      <c r="T43" s="40"/>
      <c r="U43" s="40"/>
      <c r="V43" s="40"/>
      <c r="W43" s="40"/>
      <c r="X43" s="40"/>
      <c r="Y43" s="40"/>
      <c r="Z43" s="40"/>
      <c r="AA43" s="40"/>
    </row>
    <row r="44" spans="1:27" ht="12.75" customHeight="1">
      <c r="A44" s="4"/>
      <c r="B44" s="883"/>
      <c r="C44" s="657" t="s">
        <v>53</v>
      </c>
      <c r="D44" s="815" t="s">
        <v>167</v>
      </c>
      <c r="E44" s="816"/>
      <c r="F44" s="111"/>
      <c r="G44" s="111"/>
      <c r="H44" s="111"/>
      <c r="I44" s="112"/>
      <c r="J44" s="89"/>
      <c r="K44" s="504"/>
      <c r="L44" s="505"/>
      <c r="M44" s="4"/>
      <c r="O44" s="420"/>
      <c r="Q44" s="420"/>
      <c r="T44" s="40"/>
      <c r="U44" s="40"/>
      <c r="V44" s="40"/>
      <c r="W44" s="40"/>
      <c r="X44" s="40"/>
      <c r="Y44" s="40"/>
      <c r="Z44" s="40"/>
      <c r="AA44" s="40"/>
    </row>
    <row r="45" spans="1:27" ht="12.75" customHeight="1">
      <c r="A45" s="4"/>
      <c r="B45" s="883"/>
      <c r="C45" s="1098" t="s">
        <v>206</v>
      </c>
      <c r="D45" s="863"/>
      <c r="E45" s="864"/>
      <c r="F45" s="864"/>
      <c r="G45" s="864"/>
      <c r="H45" s="864"/>
      <c r="I45" s="791"/>
      <c r="J45" s="442"/>
      <c r="K45" s="502"/>
      <c r="L45" s="503"/>
      <c r="M45" s="4"/>
      <c r="O45" s="420"/>
      <c r="Q45" s="420"/>
      <c r="T45" s="40"/>
      <c r="U45" s="40"/>
      <c r="V45" s="40"/>
      <c r="W45" s="40"/>
      <c r="X45" s="40"/>
      <c r="Y45" s="40"/>
      <c r="Z45" s="40"/>
      <c r="AA45" s="40"/>
    </row>
    <row r="46" spans="1:27" ht="12.75" customHeight="1">
      <c r="A46" s="4"/>
      <c r="B46" s="883"/>
      <c r="C46" s="1098"/>
      <c r="D46" s="865"/>
      <c r="E46" s="866"/>
      <c r="F46" s="866"/>
      <c r="G46" s="866"/>
      <c r="H46" s="866"/>
      <c r="I46" s="867"/>
      <c r="J46" s="442"/>
      <c r="K46" s="506"/>
      <c r="L46" s="507"/>
      <c r="M46" s="4"/>
      <c r="O46" s="420"/>
      <c r="Q46" s="420"/>
      <c r="T46" s="40"/>
      <c r="U46" s="40"/>
      <c r="V46" s="40"/>
      <c r="W46" s="40"/>
      <c r="X46" s="40"/>
      <c r="Y46" s="40"/>
      <c r="Z46" s="40"/>
      <c r="AA46" s="40"/>
    </row>
    <row r="47" spans="1:27" ht="12.75" customHeight="1" thickBot="1">
      <c r="A47" s="4"/>
      <c r="B47" s="884"/>
      <c r="C47" s="1099"/>
      <c r="D47" s="870" t="s">
        <v>305</v>
      </c>
      <c r="E47" s="871"/>
      <c r="F47" s="101"/>
      <c r="G47" s="102" t="s">
        <v>173</v>
      </c>
      <c r="H47" s="393"/>
      <c r="I47" s="394"/>
      <c r="J47" s="443"/>
      <c r="K47" s="508"/>
      <c r="L47" s="509"/>
      <c r="M47" s="4"/>
      <c r="N47" s="604" t="b">
        <v>0</v>
      </c>
      <c r="O47" s="605" t="b">
        <v>0</v>
      </c>
      <c r="Q47" s="420"/>
      <c r="T47" s="40"/>
      <c r="U47" s="40"/>
      <c r="V47" s="40"/>
      <c r="W47" s="40"/>
      <c r="X47" s="40"/>
      <c r="Y47" s="40"/>
      <c r="Z47" s="40"/>
      <c r="AA47" s="40"/>
    </row>
    <row r="48" spans="1:27" ht="7.5" customHeight="1" thickBot="1">
      <c r="A48" s="4"/>
      <c r="B48" s="154"/>
      <c r="C48" s="88"/>
      <c r="D48" s="149"/>
      <c r="E48" s="150"/>
      <c r="F48" s="151"/>
      <c r="G48" s="152"/>
      <c r="H48" s="4"/>
      <c r="I48" s="4"/>
      <c r="J48" s="4"/>
      <c r="K48" s="7"/>
      <c r="L48" s="161"/>
      <c r="M48" s="4"/>
      <c r="O48" s="420"/>
      <c r="Q48" s="420"/>
      <c r="T48" s="40"/>
      <c r="U48" s="40"/>
      <c r="V48" s="40"/>
      <c r="W48" s="40"/>
      <c r="X48" s="40"/>
      <c r="Y48" s="40"/>
      <c r="Z48" s="40"/>
      <c r="AA48" s="40"/>
    </row>
    <row r="49" spans="1:27" ht="12.75" hidden="1" customHeight="1">
      <c r="A49" s="4"/>
      <c r="B49" s="868" t="s">
        <v>171</v>
      </c>
      <c r="C49" s="869"/>
      <c r="D49" s="846"/>
      <c r="E49" s="847"/>
      <c r="F49" s="847"/>
      <c r="G49" s="847"/>
      <c r="H49" s="847"/>
      <c r="I49" s="847"/>
      <c r="J49" s="847"/>
      <c r="K49" s="847"/>
      <c r="L49" s="848"/>
      <c r="M49" s="4"/>
      <c r="O49" s="420"/>
      <c r="Q49" s="420"/>
      <c r="T49" s="40"/>
      <c r="U49" s="40"/>
      <c r="V49" s="40"/>
      <c r="W49" s="40"/>
      <c r="X49" s="40"/>
      <c r="Y49" s="40"/>
      <c r="Z49" s="40"/>
      <c r="AA49" s="40"/>
    </row>
    <row r="50" spans="1:27" ht="12.75" hidden="1" customHeight="1">
      <c r="A50" s="4"/>
      <c r="B50" s="811" t="s">
        <v>172</v>
      </c>
      <c r="C50" s="812"/>
      <c r="D50" s="849"/>
      <c r="E50" s="850"/>
      <c r="F50" s="850"/>
      <c r="G50" s="850"/>
      <c r="H50" s="850"/>
      <c r="I50" s="850"/>
      <c r="J50" s="850"/>
      <c r="K50" s="850"/>
      <c r="L50" s="851"/>
      <c r="M50" s="4"/>
      <c r="O50" s="420"/>
      <c r="Q50" s="420"/>
      <c r="T50" s="40"/>
      <c r="U50" s="40"/>
      <c r="V50" s="40"/>
      <c r="W50" s="40"/>
      <c r="X50" s="40"/>
      <c r="Y50" s="40"/>
      <c r="Z50" s="40"/>
      <c r="AA50" s="40"/>
    </row>
    <row r="51" spans="1:27" ht="12.75" hidden="1" customHeight="1" thickBot="1">
      <c r="A51" s="4"/>
      <c r="B51" s="813"/>
      <c r="C51" s="814"/>
      <c r="D51" s="829" t="s">
        <v>305</v>
      </c>
      <c r="E51" s="830"/>
      <c r="F51" s="119"/>
      <c r="G51" s="119"/>
      <c r="H51" s="119"/>
      <c r="I51" s="825" t="s">
        <v>173</v>
      </c>
      <c r="J51" s="1175"/>
      <c r="K51" s="395"/>
      <c r="L51" s="396"/>
      <c r="M51" s="7"/>
      <c r="N51" t="b">
        <v>0</v>
      </c>
      <c r="O51" s="420" t="b">
        <v>0</v>
      </c>
      <c r="Q51" s="420"/>
      <c r="T51" s="40"/>
      <c r="U51" s="40"/>
      <c r="V51" s="40"/>
      <c r="W51" s="40"/>
      <c r="X51" s="40"/>
      <c r="Y51" s="40"/>
      <c r="Z51" s="40"/>
      <c r="AA51" s="40"/>
    </row>
    <row r="52" spans="1:27" ht="9" customHeight="1" thickBot="1">
      <c r="A52" s="4"/>
      <c r="B52" s="4"/>
      <c r="C52" s="4"/>
      <c r="D52" s="4"/>
      <c r="E52" s="4"/>
      <c r="F52" s="4"/>
      <c r="G52" s="4"/>
      <c r="H52" s="4"/>
      <c r="I52" s="4"/>
      <c r="J52" s="4"/>
      <c r="K52" s="4"/>
      <c r="L52" s="4"/>
      <c r="M52" s="4"/>
      <c r="T52" s="40"/>
      <c r="U52" s="40"/>
      <c r="V52" s="40"/>
      <c r="W52" s="40"/>
      <c r="X52" s="40"/>
      <c r="Y52" s="40"/>
      <c r="Z52" s="40"/>
      <c r="AA52" s="40"/>
    </row>
    <row r="53" spans="1:27" ht="12.75" customHeight="1" thickBot="1">
      <c r="A53" s="4"/>
      <c r="B53" s="1100" t="s">
        <v>263</v>
      </c>
      <c r="C53" s="1101"/>
      <c r="D53" s="127" t="s">
        <v>264</v>
      </c>
      <c r="E53" s="128" t="s">
        <v>182</v>
      </c>
      <c r="F53" s="128"/>
      <c r="G53" s="128"/>
      <c r="H53" s="128"/>
      <c r="I53" s="131"/>
      <c r="J53" s="19"/>
      <c r="K53" s="4"/>
      <c r="L53" s="4"/>
      <c r="M53" s="4"/>
      <c r="T53" s="40"/>
      <c r="U53" s="40"/>
      <c r="V53" s="40"/>
      <c r="W53" s="40"/>
      <c r="X53" s="40"/>
      <c r="Y53" s="40"/>
      <c r="Z53" s="40"/>
      <c r="AA53" s="40"/>
    </row>
    <row r="54" spans="1:27" ht="12.75" customHeight="1">
      <c r="A54" s="4"/>
      <c r="B54" s="1075" t="s">
        <v>265</v>
      </c>
      <c r="C54" s="1076"/>
      <c r="D54" s="820"/>
      <c r="E54" s="697"/>
      <c r="F54" s="697"/>
      <c r="G54" s="697"/>
      <c r="H54" s="697"/>
      <c r="I54" s="822"/>
      <c r="J54" s="6"/>
      <c r="K54" s="4"/>
      <c r="L54" s="4"/>
      <c r="M54" s="4"/>
      <c r="T54" s="40"/>
      <c r="U54" s="40"/>
      <c r="V54" s="40"/>
      <c r="W54" s="40"/>
      <c r="X54" s="40"/>
      <c r="Y54" s="40"/>
      <c r="Z54" s="40"/>
      <c r="AA54" s="40"/>
    </row>
    <row r="55" spans="1:27" ht="12.75" customHeight="1">
      <c r="A55" s="4"/>
      <c r="B55" s="1075"/>
      <c r="C55" s="1076"/>
      <c r="D55" s="820"/>
      <c r="E55" s="697"/>
      <c r="F55" s="697"/>
      <c r="G55" s="697"/>
      <c r="H55" s="697"/>
      <c r="I55" s="822"/>
      <c r="J55" s="6"/>
      <c r="K55" s="4"/>
      <c r="L55" s="4"/>
      <c r="M55" s="4"/>
      <c r="T55" s="40"/>
      <c r="U55" s="40"/>
      <c r="V55" s="40"/>
      <c r="W55" s="40"/>
      <c r="X55" s="40"/>
      <c r="Y55" s="40"/>
      <c r="Z55" s="40"/>
      <c r="AA55" s="40"/>
    </row>
    <row r="56" spans="1:27" ht="12.75" customHeight="1" thickBot="1">
      <c r="A56" s="4"/>
      <c r="B56" s="1077"/>
      <c r="C56" s="1078"/>
      <c r="D56" s="821"/>
      <c r="E56" s="823"/>
      <c r="F56" s="823"/>
      <c r="G56" s="823"/>
      <c r="H56" s="823"/>
      <c r="I56" s="824"/>
      <c r="J56" s="6"/>
      <c r="K56" s="4"/>
      <c r="L56" s="4"/>
      <c r="M56" s="4"/>
      <c r="T56" s="40"/>
      <c r="U56" s="40"/>
      <c r="V56" s="40"/>
      <c r="W56" s="40"/>
      <c r="X56" s="40"/>
      <c r="Y56" s="40"/>
      <c r="Z56" s="40"/>
      <c r="AA56" s="40"/>
    </row>
    <row r="57" spans="1:27" ht="12.75" customHeight="1">
      <c r="A57" s="4"/>
      <c r="B57" s="4"/>
      <c r="C57" s="4"/>
      <c r="D57" s="4"/>
      <c r="E57" s="4"/>
      <c r="F57" s="4"/>
      <c r="G57" s="4"/>
      <c r="H57" s="4"/>
      <c r="I57" s="4"/>
      <c r="J57" s="4"/>
      <c r="K57" s="4"/>
      <c r="L57" s="4"/>
      <c r="M57" s="4"/>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row r="64" spans="1:27">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row>
    <row r="65" spans="1:27">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sheetData>
  <sheetProtection algorithmName="SHA-512" hashValue="Wtwpuqr2AEk+UIjoJlC2WNBfXO04DGW7xKiqnHPikBhgaM1sRA8ACPhCRC3yOUzZLrhys/Tovis0YFqVAZacPA==" saltValue="RD9/TzxNKjfY1KqPU4DOwg==" spinCount="100000" sheet="1" objects="1" scenarios="1" selectLockedCells="1"/>
  <mergeCells count="65">
    <mergeCell ref="C45:C47"/>
    <mergeCell ref="D54:D56"/>
    <mergeCell ref="E54:I56"/>
    <mergeCell ref="F2:G2"/>
    <mergeCell ref="H2:I2"/>
    <mergeCell ref="C4:C5"/>
    <mergeCell ref="C16:C18"/>
    <mergeCell ref="B53:C53"/>
    <mergeCell ref="B54:C56"/>
    <mergeCell ref="B49:C49"/>
    <mergeCell ref="D49:L50"/>
    <mergeCell ref="B50:C51"/>
    <mergeCell ref="D51:E51"/>
    <mergeCell ref="I51:J51"/>
    <mergeCell ref="F23:I23"/>
    <mergeCell ref="B40:B47"/>
    <mergeCell ref="D40:E40"/>
    <mergeCell ref="D44:E44"/>
    <mergeCell ref="D45:I46"/>
    <mergeCell ref="D47:E47"/>
    <mergeCell ref="F17:I17"/>
    <mergeCell ref="F18:I18"/>
    <mergeCell ref="F20:I20"/>
    <mergeCell ref="F21:I21"/>
    <mergeCell ref="F22:I22"/>
    <mergeCell ref="D24:E24"/>
    <mergeCell ref="E22:E23"/>
    <mergeCell ref="F40:I40"/>
    <mergeCell ref="D41:E42"/>
    <mergeCell ref="F41:G41"/>
    <mergeCell ref="H41:I43"/>
    <mergeCell ref="D43:E43"/>
    <mergeCell ref="F10:I10"/>
    <mergeCell ref="F12:I12"/>
    <mergeCell ref="F13:I13"/>
    <mergeCell ref="F14:I14"/>
    <mergeCell ref="F16:I16"/>
    <mergeCell ref="F4:I4"/>
    <mergeCell ref="F5:I5"/>
    <mergeCell ref="F6:I6"/>
    <mergeCell ref="F7:I7"/>
    <mergeCell ref="F9:I9"/>
    <mergeCell ref="B25:C25"/>
    <mergeCell ref="D25:E25"/>
    <mergeCell ref="D15:E15"/>
    <mergeCell ref="D19:E19"/>
    <mergeCell ref="C20:C21"/>
    <mergeCell ref="D20:D21"/>
    <mergeCell ref="E20:E21"/>
    <mergeCell ref="B4:B24"/>
    <mergeCell ref="D4:D5"/>
    <mergeCell ref="E4:E5"/>
    <mergeCell ref="D8:E8"/>
    <mergeCell ref="D9:D10"/>
    <mergeCell ref="D16:D18"/>
    <mergeCell ref="E16:E18"/>
    <mergeCell ref="C22:C23"/>
    <mergeCell ref="D22:D23"/>
    <mergeCell ref="D2:E2"/>
    <mergeCell ref="D6:D7"/>
    <mergeCell ref="E6:E7"/>
    <mergeCell ref="D12:D14"/>
    <mergeCell ref="E12:E14"/>
    <mergeCell ref="E9:E10"/>
    <mergeCell ref="D11:E11"/>
  </mergeCells>
  <phoneticPr fontId="34" type="noConversion"/>
  <conditionalFormatting sqref="F43:G43">
    <cfRule type="expression" dxfId="241" priority="37" stopIfTrue="1">
      <formula>$O$43</formula>
    </cfRule>
    <cfRule type="expression" dxfId="240" priority="38">
      <formula>$N$43</formula>
    </cfRule>
  </conditionalFormatting>
  <conditionalFormatting sqref="H47:I47">
    <cfRule type="expression" dxfId="239" priority="34">
      <formula>$N$47</formula>
    </cfRule>
  </conditionalFormatting>
  <conditionalFormatting sqref="F41:G42">
    <cfRule type="expression" dxfId="238" priority="35" stopIfTrue="1">
      <formula>$O$42</formula>
    </cfRule>
    <cfRule type="expression" dxfId="237" priority="36">
      <formula>$N$42</formula>
    </cfRule>
  </conditionalFormatting>
  <conditionalFormatting sqref="H47:I47">
    <cfRule type="expression" dxfId="236" priority="33" stopIfTrue="1">
      <formula>$O$47</formula>
    </cfRule>
  </conditionalFormatting>
  <conditionalFormatting sqref="K51:L51">
    <cfRule type="expression" dxfId="235" priority="32">
      <formula>$N$51</formula>
    </cfRule>
  </conditionalFormatting>
  <conditionalFormatting sqref="K51:L51">
    <cfRule type="expression" dxfId="234" priority="31" stopIfTrue="1">
      <formula>$O$51</formula>
    </cfRule>
  </conditionalFormatting>
  <conditionalFormatting sqref="F8:G8">
    <cfRule type="expression" dxfId="233" priority="25" stopIfTrue="1">
      <formula>$O$8</formula>
    </cfRule>
    <cfRule type="expression" dxfId="232" priority="26">
      <formula>$N$8</formula>
    </cfRule>
  </conditionalFormatting>
  <conditionalFormatting sqref="H8:I8">
    <cfRule type="expression" dxfId="231" priority="27" stopIfTrue="1">
      <formula>$Q$8</formula>
    </cfRule>
    <cfRule type="expression" dxfId="230" priority="28">
      <formula>$P$8</formula>
    </cfRule>
  </conditionalFormatting>
  <conditionalFormatting sqref="K8:L8">
    <cfRule type="expression" dxfId="229" priority="29" stopIfTrue="1">
      <formula>$S$8</formula>
    </cfRule>
    <cfRule type="expression" dxfId="228" priority="30">
      <formula>$R$8</formula>
    </cfRule>
  </conditionalFormatting>
  <conditionalFormatting sqref="F11:G11">
    <cfRule type="expression" dxfId="227" priority="19" stopIfTrue="1">
      <formula>$O$11</formula>
    </cfRule>
    <cfRule type="expression" dxfId="226" priority="20">
      <formula>$N$11</formula>
    </cfRule>
  </conditionalFormatting>
  <conditionalFormatting sqref="H11:I11">
    <cfRule type="expression" dxfId="225" priority="21" stopIfTrue="1">
      <formula>$Q$11</formula>
    </cfRule>
    <cfRule type="expression" dxfId="224" priority="22">
      <formula>$P$11</formula>
    </cfRule>
  </conditionalFormatting>
  <conditionalFormatting sqref="K11:L11">
    <cfRule type="expression" dxfId="223" priority="23" stopIfTrue="1">
      <formula>$S$11</formula>
    </cfRule>
    <cfRule type="expression" dxfId="222" priority="24">
      <formula>$R$11</formula>
    </cfRule>
  </conditionalFormatting>
  <conditionalFormatting sqref="F15:G15">
    <cfRule type="expression" dxfId="221" priority="13" stopIfTrue="1">
      <formula>$O$15</formula>
    </cfRule>
    <cfRule type="expression" dxfId="220" priority="14">
      <formula>$N$15</formula>
    </cfRule>
  </conditionalFormatting>
  <conditionalFormatting sqref="H15:I15">
    <cfRule type="expression" dxfId="219" priority="15" stopIfTrue="1">
      <formula>$Q$15</formula>
    </cfRule>
    <cfRule type="expression" dxfId="218" priority="16">
      <formula>$P$15</formula>
    </cfRule>
  </conditionalFormatting>
  <conditionalFormatting sqref="K15:L15">
    <cfRule type="expression" dxfId="217" priority="17" stopIfTrue="1">
      <formula>$S$15</formula>
    </cfRule>
    <cfRule type="expression" dxfId="216" priority="18">
      <formula>$R$15</formula>
    </cfRule>
  </conditionalFormatting>
  <conditionalFormatting sqref="F19:G19">
    <cfRule type="expression" dxfId="215" priority="7" stopIfTrue="1">
      <formula>$O$19</formula>
    </cfRule>
    <cfRule type="expression" dxfId="214" priority="8">
      <formula>$N$19</formula>
    </cfRule>
  </conditionalFormatting>
  <conditionalFormatting sqref="H19:I19">
    <cfRule type="expression" dxfId="213" priority="9" stopIfTrue="1">
      <formula>$Q$19</formula>
    </cfRule>
    <cfRule type="expression" dxfId="212" priority="10">
      <formula>$P$19</formula>
    </cfRule>
  </conditionalFormatting>
  <conditionalFormatting sqref="K19:L19">
    <cfRule type="expression" dxfId="211" priority="11" stopIfTrue="1">
      <formula>$S$18</formula>
    </cfRule>
    <cfRule type="expression" dxfId="210" priority="12">
      <formula>$R$19</formula>
    </cfRule>
  </conditionalFormatting>
  <conditionalFormatting sqref="F24:G24">
    <cfRule type="expression" dxfId="209" priority="1" stopIfTrue="1">
      <formula>$O$24</formula>
    </cfRule>
    <cfRule type="expression" dxfId="208" priority="2">
      <formula>$N$24</formula>
    </cfRule>
  </conditionalFormatting>
  <conditionalFormatting sqref="H24:I24">
    <cfRule type="expression" dxfId="207" priority="3" stopIfTrue="1">
      <formula>$Q$24</formula>
    </cfRule>
    <cfRule type="expression" dxfId="206" priority="4">
      <formula>$P$24</formula>
    </cfRule>
  </conditionalFormatting>
  <conditionalFormatting sqref="K24:L24">
    <cfRule type="expression" dxfId="205" priority="5" stopIfTrue="1">
      <formula>$S$24</formula>
    </cfRule>
    <cfRule type="expression" dxfId="204" priority="6">
      <formula>$R$24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7</xdr:col>
                    <xdr:colOff>19050</xdr:colOff>
                    <xdr:row>46</xdr:row>
                    <xdr:rowOff>9525</xdr:rowOff>
                  </from>
                  <to>
                    <xdr:col>7</xdr:col>
                    <xdr:colOff>352425</xdr:colOff>
                    <xdr:row>46</xdr:row>
                    <xdr:rowOff>142875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from>
                    <xdr:col>6</xdr:col>
                    <xdr:colOff>9525</xdr:colOff>
                    <xdr:row>42</xdr:row>
                    <xdr:rowOff>19050</xdr:rowOff>
                  </from>
                  <to>
                    <xdr:col>6</xdr:col>
                    <xdr:colOff>561975</xdr:colOff>
                    <xdr:row>42</xdr:row>
                    <xdr:rowOff>142875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from>
                    <xdr:col>5</xdr:col>
                    <xdr:colOff>9525</xdr:colOff>
                    <xdr:row>41</xdr:row>
                    <xdr:rowOff>9525</xdr:rowOff>
                  </from>
                  <to>
                    <xdr:col>5</xdr:col>
                    <xdr:colOff>342900</xdr:colOff>
                    <xdr:row>41</xdr:row>
                    <xdr:rowOff>142875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from>
                    <xdr:col>10</xdr:col>
                    <xdr:colOff>19050</xdr:colOff>
                    <xdr:row>50</xdr:row>
                    <xdr:rowOff>19050</xdr:rowOff>
                  </from>
                  <to>
                    <xdr:col>10</xdr:col>
                    <xdr:colOff>352425</xdr:colOff>
                    <xdr:row>52</xdr:row>
                    <xdr:rowOff>19050</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from>
                    <xdr:col>11</xdr:col>
                    <xdr:colOff>19050</xdr:colOff>
                    <xdr:row>50</xdr:row>
                    <xdr:rowOff>9525</xdr:rowOff>
                  </from>
                  <to>
                    <xdr:col>11</xdr:col>
                    <xdr:colOff>352425</xdr:colOff>
                    <xdr:row>52</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19050</xdr:colOff>
                    <xdr:row>7</xdr:row>
                    <xdr:rowOff>19050</xdr:rowOff>
                  </from>
                  <to>
                    <xdr:col>6</xdr:col>
                    <xdr:colOff>85725</xdr:colOff>
                    <xdr:row>7</xdr:row>
                    <xdr:rowOff>152400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19050</xdr:colOff>
                    <xdr:row>7</xdr:row>
                    <xdr:rowOff>19050</xdr:rowOff>
                  </from>
                  <to>
                    <xdr:col>6</xdr:col>
                    <xdr:colOff>552450</xdr:colOff>
                    <xdr:row>7</xdr:row>
                    <xdr:rowOff>152400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7</xdr:row>
                    <xdr:rowOff>19050</xdr:rowOff>
                  </from>
                  <to>
                    <xdr:col>8</xdr:col>
                    <xdr:colOff>95250</xdr:colOff>
                    <xdr:row>7</xdr:row>
                    <xdr:rowOff>152400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19050</xdr:colOff>
                    <xdr:row>7</xdr:row>
                    <xdr:rowOff>19050</xdr:rowOff>
                  </from>
                  <to>
                    <xdr:col>9</xdr:col>
                    <xdr:colOff>142875</xdr:colOff>
                    <xdr:row>7</xdr:row>
                    <xdr:rowOff>152400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10</xdr:col>
                    <xdr:colOff>19050</xdr:colOff>
                    <xdr:row>7</xdr:row>
                    <xdr:rowOff>19050</xdr:rowOff>
                  </from>
                  <to>
                    <xdr:col>11</xdr:col>
                    <xdr:colOff>104775</xdr:colOff>
                    <xdr:row>7</xdr:row>
                    <xdr:rowOff>152400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11</xdr:col>
                    <xdr:colOff>19050</xdr:colOff>
                    <xdr:row>7</xdr:row>
                    <xdr:rowOff>19050</xdr:rowOff>
                  </from>
                  <to>
                    <xdr:col>12</xdr:col>
                    <xdr:colOff>133350</xdr:colOff>
                    <xdr:row>7</xdr:row>
                    <xdr:rowOff>152400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19050</xdr:colOff>
                    <xdr:row>10</xdr:row>
                    <xdr:rowOff>19050</xdr:rowOff>
                  </from>
                  <to>
                    <xdr:col>6</xdr:col>
                    <xdr:colOff>85725</xdr:colOff>
                    <xdr:row>10</xdr:row>
                    <xdr:rowOff>152400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6</xdr:col>
                    <xdr:colOff>19050</xdr:colOff>
                    <xdr:row>10</xdr:row>
                    <xdr:rowOff>19050</xdr:rowOff>
                  </from>
                  <to>
                    <xdr:col>6</xdr:col>
                    <xdr:colOff>552450</xdr:colOff>
                    <xdr:row>10</xdr:row>
                    <xdr:rowOff>152400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19050</xdr:colOff>
                    <xdr:row>10</xdr:row>
                    <xdr:rowOff>19050</xdr:rowOff>
                  </from>
                  <to>
                    <xdr:col>8</xdr:col>
                    <xdr:colOff>95250</xdr:colOff>
                    <xdr:row>10</xdr:row>
                    <xdr:rowOff>152400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10</xdr:row>
                    <xdr:rowOff>19050</xdr:rowOff>
                  </from>
                  <to>
                    <xdr:col>9</xdr:col>
                    <xdr:colOff>142875</xdr:colOff>
                    <xdr:row>10</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10</xdr:col>
                    <xdr:colOff>19050</xdr:colOff>
                    <xdr:row>10</xdr:row>
                    <xdr:rowOff>19050</xdr:rowOff>
                  </from>
                  <to>
                    <xdr:col>11</xdr:col>
                    <xdr:colOff>104775</xdr:colOff>
                    <xdr:row>10</xdr:row>
                    <xdr:rowOff>152400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11</xdr:col>
                    <xdr:colOff>19050</xdr:colOff>
                    <xdr:row>10</xdr:row>
                    <xdr:rowOff>19050</xdr:rowOff>
                  </from>
                  <to>
                    <xdr:col>12</xdr:col>
                    <xdr:colOff>133350</xdr:colOff>
                    <xdr:row>10</xdr:row>
                    <xdr:rowOff>152400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5</xdr:col>
                    <xdr:colOff>19050</xdr:colOff>
                    <xdr:row>14</xdr:row>
                    <xdr:rowOff>19050</xdr:rowOff>
                  </from>
                  <to>
                    <xdr:col>6</xdr:col>
                    <xdr:colOff>85725</xdr:colOff>
                    <xdr:row>14</xdr:row>
                    <xdr:rowOff>152400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6</xdr:col>
                    <xdr:colOff>19050</xdr:colOff>
                    <xdr:row>14</xdr:row>
                    <xdr:rowOff>19050</xdr:rowOff>
                  </from>
                  <to>
                    <xdr:col>6</xdr:col>
                    <xdr:colOff>552450</xdr:colOff>
                    <xdr:row>14</xdr:row>
                    <xdr:rowOff>152400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7</xdr:col>
                    <xdr:colOff>19050</xdr:colOff>
                    <xdr:row>14</xdr:row>
                    <xdr:rowOff>19050</xdr:rowOff>
                  </from>
                  <to>
                    <xdr:col>8</xdr:col>
                    <xdr:colOff>95250</xdr:colOff>
                    <xdr:row>14</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8</xdr:col>
                    <xdr:colOff>19050</xdr:colOff>
                    <xdr:row>14</xdr:row>
                    <xdr:rowOff>19050</xdr:rowOff>
                  </from>
                  <to>
                    <xdr:col>9</xdr:col>
                    <xdr:colOff>142875</xdr:colOff>
                    <xdr:row>14</xdr:row>
                    <xdr:rowOff>152400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10</xdr:col>
                    <xdr:colOff>19050</xdr:colOff>
                    <xdr:row>14</xdr:row>
                    <xdr:rowOff>19050</xdr:rowOff>
                  </from>
                  <to>
                    <xdr:col>11</xdr:col>
                    <xdr:colOff>104775</xdr:colOff>
                    <xdr:row>14</xdr:row>
                    <xdr:rowOff>152400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11</xdr:col>
                    <xdr:colOff>19050</xdr:colOff>
                    <xdr:row>14</xdr:row>
                    <xdr:rowOff>19050</xdr:rowOff>
                  </from>
                  <to>
                    <xdr:col>12</xdr:col>
                    <xdr:colOff>133350</xdr:colOff>
                    <xdr:row>14</xdr:row>
                    <xdr:rowOff>152400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5</xdr:col>
                    <xdr:colOff>19050</xdr:colOff>
                    <xdr:row>18</xdr:row>
                    <xdr:rowOff>19050</xdr:rowOff>
                  </from>
                  <to>
                    <xdr:col>6</xdr:col>
                    <xdr:colOff>85725</xdr:colOff>
                    <xdr:row>18</xdr:row>
                    <xdr:rowOff>152400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6</xdr:col>
                    <xdr:colOff>19050</xdr:colOff>
                    <xdr:row>18</xdr:row>
                    <xdr:rowOff>19050</xdr:rowOff>
                  </from>
                  <to>
                    <xdr:col>6</xdr:col>
                    <xdr:colOff>552450</xdr:colOff>
                    <xdr:row>18</xdr:row>
                    <xdr:rowOff>152400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19050</xdr:colOff>
                    <xdr:row>18</xdr:row>
                    <xdr:rowOff>19050</xdr:rowOff>
                  </from>
                  <to>
                    <xdr:col>8</xdr:col>
                    <xdr:colOff>95250</xdr:colOff>
                    <xdr:row>18</xdr:row>
                    <xdr:rowOff>152400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8</xdr:col>
                    <xdr:colOff>19050</xdr:colOff>
                    <xdr:row>18</xdr:row>
                    <xdr:rowOff>19050</xdr:rowOff>
                  </from>
                  <to>
                    <xdr:col>9</xdr:col>
                    <xdr:colOff>142875</xdr:colOff>
                    <xdr:row>18</xdr:row>
                    <xdr:rowOff>152400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10</xdr:col>
                    <xdr:colOff>19050</xdr:colOff>
                    <xdr:row>18</xdr:row>
                    <xdr:rowOff>19050</xdr:rowOff>
                  </from>
                  <to>
                    <xdr:col>11</xdr:col>
                    <xdr:colOff>104775</xdr:colOff>
                    <xdr:row>18</xdr:row>
                    <xdr:rowOff>152400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11</xdr:col>
                    <xdr:colOff>19050</xdr:colOff>
                    <xdr:row>18</xdr:row>
                    <xdr:rowOff>19050</xdr:rowOff>
                  </from>
                  <to>
                    <xdr:col>12</xdr:col>
                    <xdr:colOff>133350</xdr:colOff>
                    <xdr:row>18</xdr:row>
                    <xdr:rowOff>152400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5</xdr:col>
                    <xdr:colOff>19050</xdr:colOff>
                    <xdr:row>23</xdr:row>
                    <xdr:rowOff>19050</xdr:rowOff>
                  </from>
                  <to>
                    <xdr:col>6</xdr:col>
                    <xdr:colOff>85725</xdr:colOff>
                    <xdr:row>23</xdr:row>
                    <xdr:rowOff>152400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6</xdr:col>
                    <xdr:colOff>19050</xdr:colOff>
                    <xdr:row>23</xdr:row>
                    <xdr:rowOff>19050</xdr:rowOff>
                  </from>
                  <to>
                    <xdr:col>6</xdr:col>
                    <xdr:colOff>552450</xdr:colOff>
                    <xdr:row>23</xdr:row>
                    <xdr:rowOff>152400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7</xdr:col>
                    <xdr:colOff>19050</xdr:colOff>
                    <xdr:row>23</xdr:row>
                    <xdr:rowOff>19050</xdr:rowOff>
                  </from>
                  <to>
                    <xdr:col>8</xdr:col>
                    <xdr:colOff>95250</xdr:colOff>
                    <xdr:row>23</xdr:row>
                    <xdr:rowOff>152400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8</xdr:col>
                    <xdr:colOff>19050</xdr:colOff>
                    <xdr:row>23</xdr:row>
                    <xdr:rowOff>19050</xdr:rowOff>
                  </from>
                  <to>
                    <xdr:col>9</xdr:col>
                    <xdr:colOff>142875</xdr:colOff>
                    <xdr:row>23</xdr:row>
                    <xdr:rowOff>152400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10</xdr:col>
                    <xdr:colOff>19050</xdr:colOff>
                    <xdr:row>23</xdr:row>
                    <xdr:rowOff>19050</xdr:rowOff>
                  </from>
                  <to>
                    <xdr:col>11</xdr:col>
                    <xdr:colOff>104775</xdr:colOff>
                    <xdr:row>23</xdr:row>
                    <xdr:rowOff>152400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11</xdr:col>
                    <xdr:colOff>19050</xdr:colOff>
                    <xdr:row>23</xdr:row>
                    <xdr:rowOff>19050</xdr:rowOff>
                  </from>
                  <to>
                    <xdr:col>12</xdr:col>
                    <xdr:colOff>133350</xdr:colOff>
                    <xdr:row>23</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4275-D495-448D-A1B0-10D1BA2E383D}">
  <dimension ref="A1:Y64"/>
  <sheetViews>
    <sheetView showGridLines="0" showRowColHeaders="0" zoomScaleNormal="100" workbookViewId="0">
      <selection activeCell="G17" sqref="G17"/>
    </sheetView>
  </sheetViews>
  <sheetFormatPr defaultRowHeight="15"/>
  <cols>
    <col min="1" max="1" width="3.85546875" customWidth="1"/>
    <col min="2" max="2" width="4.28515625" customWidth="1"/>
    <col min="3" max="3" width="11.85546875" customWidth="1"/>
    <col min="4" max="4" width="38" customWidth="1"/>
    <col min="5" max="5" width="37.85546875" customWidth="1"/>
    <col min="6" max="6" width="41.7109375" customWidth="1"/>
    <col min="7" max="7" width="7" customWidth="1"/>
    <col min="8" max="8" width="9.85546875" customWidth="1"/>
    <col min="9" max="10" width="6.85546875" customWidth="1"/>
    <col min="11" max="11" width="3.7109375" customWidth="1"/>
    <col min="15" max="20" width="0" hidden="1" customWidth="1"/>
  </cols>
  <sheetData>
    <row r="1" spans="1:25" ht="12.75" customHeight="1" thickBot="1">
      <c r="A1" s="40"/>
      <c r="B1" s="40"/>
      <c r="C1" s="40"/>
      <c r="D1" s="40"/>
      <c r="E1" s="40"/>
      <c r="F1" s="40"/>
      <c r="G1" s="40"/>
      <c r="H1" s="40"/>
      <c r="I1" s="40"/>
      <c r="J1" s="40"/>
      <c r="K1" s="40"/>
      <c r="L1" s="40"/>
      <c r="M1" s="40"/>
      <c r="N1" s="40"/>
      <c r="O1" s="40"/>
      <c r="P1" s="40"/>
      <c r="Q1" s="40"/>
      <c r="R1" s="40"/>
      <c r="S1" s="40"/>
      <c r="T1" s="40"/>
      <c r="U1" s="40"/>
      <c r="V1" s="40"/>
      <c r="W1" s="40"/>
      <c r="X1" s="40"/>
      <c r="Y1" s="40"/>
    </row>
    <row r="2" spans="1:25" ht="12.75" customHeight="1" thickBot="1">
      <c r="A2" s="40"/>
      <c r="B2" s="552"/>
      <c r="C2" s="552"/>
      <c r="D2" s="1197" t="s">
        <v>306</v>
      </c>
      <c r="E2" s="1197"/>
      <c r="F2" s="1198"/>
      <c r="G2" s="457" t="s">
        <v>74</v>
      </c>
      <c r="H2" s="458"/>
      <c r="I2" s="459" t="s">
        <v>75</v>
      </c>
      <c r="J2" s="460"/>
      <c r="K2" s="156"/>
      <c r="L2" s="263"/>
      <c r="M2" s="264"/>
      <c r="N2" s="40"/>
      <c r="O2" s="40"/>
      <c r="P2" s="485"/>
      <c r="Q2" s="40"/>
      <c r="R2" s="485"/>
      <c r="S2" s="40"/>
      <c r="T2" s="40"/>
      <c r="U2" s="40"/>
      <c r="V2" s="40"/>
      <c r="W2" s="40"/>
      <c r="X2" s="40"/>
      <c r="Y2" s="40"/>
    </row>
    <row r="3" spans="1:25" ht="12.75" customHeight="1" thickBot="1">
      <c r="A3" s="40"/>
      <c r="B3" s="464"/>
      <c r="C3" s="418" t="s">
        <v>78</v>
      </c>
      <c r="D3" s="417" t="s">
        <v>307</v>
      </c>
      <c r="E3" s="462" t="s">
        <v>80</v>
      </c>
      <c r="F3" s="418" t="s">
        <v>308</v>
      </c>
      <c r="G3" s="447" t="s">
        <v>81</v>
      </c>
      <c r="H3" s="447"/>
      <c r="I3" s="447"/>
      <c r="J3" s="448"/>
      <c r="K3" s="156"/>
      <c r="L3" s="271" t="s">
        <v>54</v>
      </c>
      <c r="M3" s="272"/>
      <c r="N3" s="40"/>
      <c r="O3" s="40"/>
      <c r="P3" s="485"/>
      <c r="Q3" s="40"/>
      <c r="R3" s="485"/>
      <c r="S3" s="40"/>
      <c r="T3" s="40"/>
      <c r="U3" s="40"/>
      <c r="V3" s="40"/>
      <c r="W3" s="40"/>
      <c r="X3" s="40"/>
      <c r="Y3" s="40"/>
    </row>
    <row r="4" spans="1:25" ht="12.75" customHeight="1">
      <c r="A4" s="40"/>
      <c r="B4" s="1180" t="s">
        <v>309</v>
      </c>
      <c r="C4" s="1201" t="s">
        <v>310</v>
      </c>
      <c r="D4" s="1043" t="s">
        <v>311</v>
      </c>
      <c r="E4" s="676" t="s">
        <v>312</v>
      </c>
      <c r="F4" s="919" t="s">
        <v>313</v>
      </c>
      <c r="G4" s="1168" t="s">
        <v>314</v>
      </c>
      <c r="H4" s="1168"/>
      <c r="I4" s="1168"/>
      <c r="J4" s="1169"/>
      <c r="K4" s="40"/>
      <c r="L4" s="430"/>
      <c r="M4" s="431"/>
      <c r="N4" s="40"/>
      <c r="O4" s="40"/>
      <c r="P4" s="485"/>
      <c r="Q4" s="40"/>
      <c r="R4" s="485"/>
      <c r="S4" s="40"/>
      <c r="T4" s="40"/>
      <c r="U4" s="40"/>
      <c r="V4" s="40"/>
      <c r="W4" s="40"/>
      <c r="X4" s="40"/>
      <c r="Y4" s="40"/>
    </row>
    <row r="5" spans="1:25" ht="12.75" customHeight="1">
      <c r="A5" s="40"/>
      <c r="B5" s="1180"/>
      <c r="C5" s="1201"/>
      <c r="D5" s="1043"/>
      <c r="E5" s="676" t="s">
        <v>315</v>
      </c>
      <c r="F5" s="876"/>
      <c r="G5" s="1168" t="s">
        <v>316</v>
      </c>
      <c r="H5" s="1168"/>
      <c r="I5" s="1168"/>
      <c r="J5" s="1169"/>
      <c r="K5" s="40"/>
      <c r="L5" s="430"/>
      <c r="M5" s="431"/>
      <c r="N5" s="40"/>
      <c r="O5" s="40"/>
      <c r="P5" s="485"/>
      <c r="Q5" s="40"/>
      <c r="R5" s="485"/>
      <c r="S5" s="40"/>
      <c r="T5" s="40"/>
      <c r="U5" s="40"/>
      <c r="V5" s="40"/>
      <c r="W5" s="40"/>
      <c r="X5" s="40"/>
      <c r="Y5" s="40"/>
    </row>
    <row r="6" spans="1:25" ht="12.75" customHeight="1">
      <c r="A6" s="40"/>
      <c r="B6" s="1180"/>
      <c r="C6" s="451" t="s">
        <v>317</v>
      </c>
      <c r="D6" s="1043"/>
      <c r="E6" s="676" t="s">
        <v>318</v>
      </c>
      <c r="F6" s="876"/>
      <c r="G6" s="1168"/>
      <c r="H6" s="1168"/>
      <c r="I6" s="1168"/>
      <c r="J6" s="1169"/>
      <c r="K6" s="40"/>
      <c r="L6" s="430"/>
      <c r="M6" s="431"/>
      <c r="N6" s="40"/>
      <c r="O6" s="40"/>
      <c r="P6" s="485"/>
      <c r="Q6" s="40"/>
      <c r="R6" s="485"/>
      <c r="S6" s="40"/>
      <c r="T6" s="40"/>
      <c r="U6" s="40"/>
      <c r="V6" s="40"/>
      <c r="W6" s="40"/>
      <c r="X6" s="40"/>
      <c r="Y6" s="40"/>
    </row>
    <row r="7" spans="1:25" ht="12.75" customHeight="1">
      <c r="A7" s="40"/>
      <c r="B7" s="1180"/>
      <c r="C7" s="452"/>
      <c r="D7" s="1141"/>
      <c r="E7" s="434"/>
      <c r="F7" s="876"/>
      <c r="G7" s="1209"/>
      <c r="H7" s="1209"/>
      <c r="I7" s="1209"/>
      <c r="J7" s="1210"/>
      <c r="K7" s="40"/>
      <c r="L7" s="430"/>
      <c r="M7" s="431"/>
      <c r="N7" s="40"/>
      <c r="O7" s="40"/>
      <c r="P7" s="485"/>
      <c r="Q7" s="40"/>
      <c r="R7" s="485"/>
      <c r="S7" s="40"/>
      <c r="T7" s="40"/>
      <c r="U7" s="40"/>
      <c r="V7" s="40"/>
      <c r="W7" s="40"/>
      <c r="X7" s="40"/>
      <c r="Y7" s="40"/>
    </row>
    <row r="8" spans="1:25" ht="12.75" customHeight="1">
      <c r="A8" s="40"/>
      <c r="B8" s="1180"/>
      <c r="C8" s="452"/>
      <c r="D8" s="1043" t="s">
        <v>319</v>
      </c>
      <c r="E8" s="1183" t="s">
        <v>320</v>
      </c>
      <c r="F8" s="876"/>
      <c r="G8" s="1168" t="s">
        <v>321</v>
      </c>
      <c r="H8" s="1168"/>
      <c r="I8" s="1168"/>
      <c r="J8" s="1169"/>
      <c r="K8" s="40"/>
      <c r="L8" s="430"/>
      <c r="M8" s="431"/>
      <c r="N8" s="40"/>
      <c r="O8" s="40"/>
      <c r="P8" s="485"/>
      <c r="Q8" s="40"/>
      <c r="R8" s="485"/>
      <c r="S8" s="40"/>
      <c r="T8" s="40"/>
      <c r="U8" s="40"/>
      <c r="V8" s="40"/>
      <c r="W8" s="40"/>
      <c r="X8" s="40"/>
      <c r="Y8" s="40"/>
    </row>
    <row r="9" spans="1:25" ht="12.75" customHeight="1">
      <c r="A9" s="40"/>
      <c r="B9" s="1180"/>
      <c r="C9" s="452"/>
      <c r="D9" s="1141"/>
      <c r="E9" s="1185"/>
      <c r="F9" s="876"/>
      <c r="G9" s="1334"/>
      <c r="H9" s="1334"/>
      <c r="I9" s="1334"/>
      <c r="J9" s="1335"/>
      <c r="K9" s="40"/>
      <c r="L9" s="430"/>
      <c r="M9" s="431"/>
      <c r="N9" s="40"/>
      <c r="O9" s="40"/>
      <c r="P9" s="485"/>
      <c r="Q9" s="40"/>
      <c r="R9" s="485"/>
      <c r="S9" s="40"/>
      <c r="T9" s="40"/>
      <c r="U9" s="40"/>
      <c r="V9" s="40"/>
      <c r="W9" s="40"/>
      <c r="X9" s="40"/>
      <c r="Y9" s="40"/>
    </row>
    <row r="10" spans="1:25" ht="12.75" customHeight="1">
      <c r="A10" s="40"/>
      <c r="B10" s="1180"/>
      <c r="C10" s="1182" t="s">
        <v>322</v>
      </c>
      <c r="D10" s="1043" t="s">
        <v>323</v>
      </c>
      <c r="E10" s="1203" t="s">
        <v>324</v>
      </c>
      <c r="F10" s="876"/>
      <c r="G10" s="1168" t="s">
        <v>325</v>
      </c>
      <c r="H10" s="1168"/>
      <c r="I10" s="1168"/>
      <c r="J10" s="1169"/>
      <c r="K10" s="40"/>
      <c r="L10" s="430"/>
      <c r="M10" s="431"/>
      <c r="N10" s="40"/>
      <c r="O10" s="40"/>
      <c r="P10" s="485"/>
      <c r="Q10" s="40"/>
      <c r="R10" s="485"/>
      <c r="S10" s="40"/>
      <c r="T10" s="40"/>
      <c r="U10" s="40"/>
      <c r="V10" s="40"/>
      <c r="W10" s="40"/>
      <c r="X10" s="40"/>
      <c r="Y10" s="40"/>
    </row>
    <row r="11" spans="1:25" ht="12.75" customHeight="1">
      <c r="A11" s="40"/>
      <c r="B11" s="1180"/>
      <c r="C11" s="1182"/>
      <c r="D11" s="1043"/>
      <c r="E11" s="1204"/>
      <c r="F11" s="876"/>
      <c r="G11" s="1168" t="s">
        <v>314</v>
      </c>
      <c r="H11" s="1168"/>
      <c r="I11" s="1168"/>
      <c r="J11" s="1169"/>
      <c r="K11" s="40"/>
      <c r="L11" s="430"/>
      <c r="M11" s="431"/>
      <c r="N11" s="40"/>
      <c r="O11" s="40"/>
      <c r="P11" s="485"/>
      <c r="Q11" s="40"/>
      <c r="R11" s="485"/>
      <c r="S11" s="40"/>
      <c r="T11" s="40"/>
      <c r="U11" s="40"/>
      <c r="V11" s="40"/>
      <c r="W11" s="40"/>
      <c r="X11" s="40"/>
      <c r="Y11" s="40"/>
    </row>
    <row r="12" spans="1:25" ht="12.75" customHeight="1">
      <c r="A12" s="40"/>
      <c r="B12" s="1180"/>
      <c r="C12" s="408" t="s">
        <v>326</v>
      </c>
      <c r="D12" s="1043" t="s">
        <v>327</v>
      </c>
      <c r="E12" s="1183" t="s">
        <v>328</v>
      </c>
      <c r="F12" s="876"/>
      <c r="G12" s="1205"/>
      <c r="H12" s="1205"/>
      <c r="I12" s="1205"/>
      <c r="J12" s="1206"/>
      <c r="K12" s="40"/>
      <c r="L12" s="430"/>
      <c r="M12" s="431"/>
      <c r="N12" s="40"/>
      <c r="O12" s="40"/>
      <c r="P12" s="485"/>
      <c r="Q12" s="40"/>
      <c r="R12" s="485"/>
      <c r="S12" s="40"/>
      <c r="T12" s="40"/>
      <c r="U12" s="40"/>
      <c r="V12" s="40"/>
      <c r="W12" s="40"/>
      <c r="X12" s="40"/>
      <c r="Y12" s="40"/>
    </row>
    <row r="13" spans="1:25" ht="12.75" customHeight="1">
      <c r="A13" s="40"/>
      <c r="B13" s="1180"/>
      <c r="C13" s="408"/>
      <c r="D13" s="1043"/>
      <c r="E13" s="1183"/>
      <c r="F13" s="876"/>
      <c r="G13" s="1205"/>
      <c r="H13" s="1205"/>
      <c r="I13" s="1205"/>
      <c r="J13" s="1206"/>
      <c r="K13" s="40"/>
      <c r="L13" s="430"/>
      <c r="M13" s="431"/>
      <c r="N13" s="40"/>
      <c r="O13" s="40"/>
      <c r="P13" s="485"/>
      <c r="Q13" s="40"/>
      <c r="R13" s="485"/>
      <c r="S13" s="40"/>
      <c r="T13" s="40"/>
      <c r="U13" s="40"/>
      <c r="V13" s="40"/>
      <c r="W13" s="40"/>
      <c r="X13" s="40"/>
      <c r="Y13" s="40"/>
    </row>
    <row r="14" spans="1:25" ht="12.75" customHeight="1">
      <c r="A14" s="40"/>
      <c r="B14" s="1180"/>
      <c r="C14" s="452"/>
      <c r="D14" s="675" t="s">
        <v>329</v>
      </c>
      <c r="E14" s="676" t="s">
        <v>330</v>
      </c>
      <c r="F14" s="876"/>
      <c r="G14" s="1168" t="s">
        <v>331</v>
      </c>
      <c r="H14" s="1168"/>
      <c r="I14" s="1168"/>
      <c r="J14" s="1169"/>
      <c r="K14" s="40"/>
      <c r="L14" s="430"/>
      <c r="M14" s="431"/>
      <c r="N14" s="40"/>
      <c r="O14" s="40"/>
      <c r="P14" s="485"/>
      <c r="Q14" s="40"/>
      <c r="R14" s="485"/>
      <c r="S14" s="40"/>
      <c r="T14" s="40"/>
      <c r="U14" s="40"/>
      <c r="V14" s="40"/>
      <c r="W14" s="40"/>
      <c r="X14" s="40"/>
      <c r="Y14" s="40"/>
    </row>
    <row r="15" spans="1:25" ht="12.75" customHeight="1">
      <c r="A15" s="40"/>
      <c r="B15" s="1180"/>
      <c r="C15" s="452"/>
      <c r="D15" s="1043" t="s">
        <v>332</v>
      </c>
      <c r="E15" s="676" t="s">
        <v>315</v>
      </c>
      <c r="F15" s="876"/>
      <c r="G15" s="1207"/>
      <c r="H15" s="1207"/>
      <c r="I15" s="1207"/>
      <c r="J15" s="1208"/>
      <c r="K15" s="40"/>
      <c r="L15" s="430"/>
      <c r="M15" s="431"/>
      <c r="N15" s="40"/>
      <c r="O15" s="40"/>
      <c r="P15" s="485"/>
      <c r="Q15" s="40"/>
      <c r="R15" s="485"/>
      <c r="S15" s="40"/>
      <c r="T15" s="40"/>
      <c r="U15" s="40"/>
      <c r="V15" s="40"/>
      <c r="W15" s="40"/>
      <c r="X15" s="40"/>
      <c r="Y15" s="40"/>
    </row>
    <row r="16" spans="1:25" ht="12.75" customHeight="1">
      <c r="A16" s="40"/>
      <c r="B16" s="1180"/>
      <c r="C16" s="452"/>
      <c r="D16" s="1141"/>
      <c r="E16" s="677" t="s">
        <v>333</v>
      </c>
      <c r="F16" s="877"/>
      <c r="G16" s="1199"/>
      <c r="H16" s="1199"/>
      <c r="I16" s="1199"/>
      <c r="J16" s="1200"/>
      <c r="K16" s="40"/>
      <c r="L16" s="430"/>
      <c r="M16" s="431"/>
      <c r="N16" s="40"/>
      <c r="O16" s="40"/>
      <c r="P16" s="485"/>
      <c r="Q16" s="40"/>
      <c r="R16" s="485"/>
      <c r="S16" s="40"/>
      <c r="T16" s="40"/>
      <c r="U16" s="40"/>
      <c r="V16" s="40"/>
      <c r="W16" s="40"/>
      <c r="X16" s="40"/>
      <c r="Y16" s="40"/>
    </row>
    <row r="17" spans="1:25" ht="12.75" customHeight="1">
      <c r="A17" s="40"/>
      <c r="B17" s="1180"/>
      <c r="C17" s="453"/>
      <c r="D17" s="892" t="s">
        <v>334</v>
      </c>
      <c r="E17" s="1189"/>
      <c r="F17" s="893"/>
      <c r="G17" s="385"/>
      <c r="H17" s="381"/>
      <c r="I17" s="382"/>
      <c r="J17" s="383"/>
      <c r="K17" s="441"/>
      <c r="L17" s="335"/>
      <c r="M17" s="384"/>
      <c r="N17" s="3"/>
      <c r="O17" s="668" t="b">
        <v>0</v>
      </c>
      <c r="P17" s="669" t="b">
        <v>0</v>
      </c>
      <c r="Q17" s="668" t="b">
        <v>0</v>
      </c>
      <c r="R17" s="669" t="b">
        <v>0</v>
      </c>
      <c r="S17" s="668" t="b">
        <v>0</v>
      </c>
      <c r="T17" s="668" t="b">
        <v>0</v>
      </c>
      <c r="U17" s="40"/>
      <c r="V17" s="40"/>
      <c r="W17" s="40"/>
      <c r="X17" s="40"/>
      <c r="Y17" s="40"/>
    </row>
    <row r="18" spans="1:25" ht="12.75" customHeight="1">
      <c r="A18" s="40"/>
      <c r="B18" s="1180"/>
      <c r="C18" s="454" t="s">
        <v>47</v>
      </c>
      <c r="D18" s="881" t="s">
        <v>335</v>
      </c>
      <c r="E18" s="1186" t="s">
        <v>336</v>
      </c>
      <c r="F18" s="875" t="s">
        <v>337</v>
      </c>
      <c r="G18" s="1202" t="s">
        <v>314</v>
      </c>
      <c r="H18" s="1202"/>
      <c r="I18" s="1202"/>
      <c r="J18" s="897"/>
      <c r="K18" s="40"/>
      <c r="L18" s="430"/>
      <c r="M18" s="431"/>
      <c r="N18" s="40"/>
      <c r="O18" s="40"/>
      <c r="P18" s="485"/>
      <c r="Q18" s="40"/>
      <c r="R18" s="485"/>
      <c r="S18" s="40"/>
      <c r="T18" s="40"/>
      <c r="U18" s="40"/>
      <c r="V18" s="40"/>
      <c r="W18" s="40"/>
      <c r="X18" s="40"/>
      <c r="Y18" s="40"/>
    </row>
    <row r="19" spans="1:25" ht="12.75" customHeight="1">
      <c r="A19" s="40"/>
      <c r="B19" s="1180"/>
      <c r="C19" s="408" t="s">
        <v>338</v>
      </c>
      <c r="D19" s="858"/>
      <c r="E19" s="1187"/>
      <c r="F19" s="876"/>
      <c r="G19" s="1168" t="s">
        <v>339</v>
      </c>
      <c r="H19" s="1168"/>
      <c r="I19" s="1168"/>
      <c r="J19" s="1169"/>
      <c r="K19" s="40"/>
      <c r="L19" s="430"/>
      <c r="M19" s="431"/>
      <c r="N19" s="40"/>
      <c r="O19" s="40"/>
      <c r="P19" s="485"/>
      <c r="Q19" s="40"/>
      <c r="R19" s="485"/>
      <c r="S19" s="40"/>
      <c r="T19" s="40"/>
      <c r="U19" s="40"/>
      <c r="V19" s="40"/>
      <c r="W19" s="40"/>
      <c r="X19" s="40"/>
      <c r="Y19" s="40"/>
    </row>
    <row r="20" spans="1:25" ht="12.75" customHeight="1">
      <c r="A20" s="40"/>
      <c r="B20" s="1180"/>
      <c r="C20" s="452"/>
      <c r="D20" s="858"/>
      <c r="E20" s="1187"/>
      <c r="F20" s="876"/>
      <c r="G20" s="1168" t="s">
        <v>340</v>
      </c>
      <c r="H20" s="1168"/>
      <c r="I20" s="1168"/>
      <c r="J20" s="1169"/>
      <c r="K20" s="40"/>
      <c r="L20" s="430"/>
      <c r="M20" s="431"/>
      <c r="N20" s="40"/>
      <c r="O20" s="40"/>
      <c r="P20" s="485"/>
      <c r="Q20" s="40"/>
      <c r="R20" s="485"/>
      <c r="S20" s="40"/>
      <c r="T20" s="40"/>
      <c r="U20" s="40"/>
      <c r="V20" s="40"/>
      <c r="W20" s="40"/>
      <c r="X20" s="40"/>
      <c r="Y20" s="40"/>
    </row>
    <row r="21" spans="1:25" ht="12.75" customHeight="1">
      <c r="A21" s="40"/>
      <c r="B21" s="1180"/>
      <c r="C21" s="452"/>
      <c r="D21" s="859"/>
      <c r="E21" s="1188"/>
      <c r="F21" s="876"/>
      <c r="G21" s="1211" t="s">
        <v>325</v>
      </c>
      <c r="H21" s="1211"/>
      <c r="I21" s="1211"/>
      <c r="J21" s="1212"/>
      <c r="K21" s="40"/>
      <c r="L21" s="430"/>
      <c r="M21" s="431"/>
      <c r="N21" s="40"/>
      <c r="O21" s="40"/>
      <c r="P21" s="485"/>
      <c r="Q21" s="40"/>
      <c r="R21" s="485"/>
      <c r="S21" s="40"/>
      <c r="T21" s="40"/>
      <c r="U21" s="40"/>
      <c r="V21" s="40"/>
      <c r="W21" s="40"/>
      <c r="X21" s="40"/>
      <c r="Y21" s="40"/>
    </row>
    <row r="22" spans="1:25" ht="12.75" customHeight="1">
      <c r="A22" s="40"/>
      <c r="B22" s="1180"/>
      <c r="C22" s="452"/>
      <c r="D22" s="1144" t="s">
        <v>341</v>
      </c>
      <c r="E22" s="1184" t="s">
        <v>342</v>
      </c>
      <c r="F22" s="876"/>
      <c r="G22" s="1202" t="s">
        <v>298</v>
      </c>
      <c r="H22" s="1202"/>
      <c r="I22" s="1202"/>
      <c r="J22" s="897"/>
      <c r="K22" s="40"/>
      <c r="L22" s="430"/>
      <c r="M22" s="431"/>
      <c r="N22" s="40"/>
      <c r="O22" s="40"/>
      <c r="P22" s="485"/>
      <c r="Q22" s="40"/>
      <c r="R22" s="485"/>
      <c r="S22" s="40"/>
      <c r="T22" s="40"/>
      <c r="U22" s="40"/>
      <c r="V22" s="40"/>
      <c r="W22" s="40"/>
      <c r="X22" s="40"/>
      <c r="Y22" s="40"/>
    </row>
    <row r="23" spans="1:25" ht="12.75" customHeight="1">
      <c r="A23" s="40"/>
      <c r="B23" s="1180"/>
      <c r="C23" s="452"/>
      <c r="D23" s="1043"/>
      <c r="E23" s="1183"/>
      <c r="F23" s="876"/>
      <c r="G23" s="1168" t="s">
        <v>343</v>
      </c>
      <c r="H23" s="1168"/>
      <c r="I23" s="1168"/>
      <c r="J23" s="1169"/>
      <c r="K23" s="40"/>
      <c r="L23" s="430"/>
      <c r="M23" s="431"/>
      <c r="N23" s="40"/>
      <c r="O23" s="40"/>
      <c r="P23" s="485"/>
      <c r="Q23" s="40"/>
      <c r="R23" s="485"/>
      <c r="S23" s="40"/>
      <c r="T23" s="40"/>
      <c r="U23" s="40"/>
      <c r="V23" s="40"/>
      <c r="W23" s="40"/>
      <c r="X23" s="40"/>
      <c r="Y23" s="40"/>
    </row>
    <row r="24" spans="1:25" ht="12.75" customHeight="1">
      <c r="A24" s="40"/>
      <c r="B24" s="1180"/>
      <c r="C24" s="452"/>
      <c r="D24" s="1141"/>
      <c r="E24" s="1185"/>
      <c r="F24" s="876"/>
      <c r="G24" s="1166"/>
      <c r="H24" s="1166"/>
      <c r="I24" s="1166"/>
      <c r="J24" s="898"/>
      <c r="K24" s="40"/>
      <c r="L24" s="430"/>
      <c r="M24" s="431"/>
      <c r="N24" s="40"/>
      <c r="O24" s="40"/>
      <c r="P24" s="485"/>
      <c r="Q24" s="40"/>
      <c r="R24" s="485"/>
      <c r="S24" s="40"/>
      <c r="T24" s="40"/>
      <c r="U24" s="40"/>
      <c r="V24" s="40"/>
      <c r="W24" s="40"/>
      <c r="X24" s="40"/>
      <c r="Y24" s="40"/>
    </row>
    <row r="25" spans="1:25" ht="12.75" customHeight="1">
      <c r="A25" s="40"/>
      <c r="B25" s="1180"/>
      <c r="C25" s="1196" t="s">
        <v>344</v>
      </c>
      <c r="D25" s="1144" t="s">
        <v>345</v>
      </c>
      <c r="E25" s="1186" t="s">
        <v>346</v>
      </c>
      <c r="F25" s="876"/>
      <c r="G25" s="1202" t="s">
        <v>314</v>
      </c>
      <c r="H25" s="1202"/>
      <c r="I25" s="1202"/>
      <c r="J25" s="897"/>
      <c r="K25" s="40"/>
      <c r="L25" s="430"/>
      <c r="M25" s="431"/>
      <c r="N25" s="40"/>
      <c r="O25" s="40"/>
      <c r="P25" s="485"/>
      <c r="Q25" s="40"/>
      <c r="R25" s="485"/>
      <c r="S25" s="40"/>
      <c r="T25" s="40"/>
      <c r="U25" s="40"/>
      <c r="V25" s="40"/>
      <c r="W25" s="40"/>
      <c r="X25" s="40"/>
      <c r="Y25" s="40"/>
    </row>
    <row r="26" spans="1:25" ht="12.75" customHeight="1">
      <c r="A26" s="40"/>
      <c r="B26" s="1180"/>
      <c r="C26" s="1196"/>
      <c r="D26" s="1043"/>
      <c r="E26" s="1187"/>
      <c r="F26" s="876"/>
      <c r="G26" s="1168" t="s">
        <v>340</v>
      </c>
      <c r="H26" s="1168"/>
      <c r="I26" s="1168"/>
      <c r="J26" s="1169"/>
      <c r="K26" s="40"/>
      <c r="L26" s="430"/>
      <c r="M26" s="431"/>
      <c r="N26" s="40"/>
      <c r="O26" s="40"/>
      <c r="P26" s="485"/>
      <c r="Q26" s="40"/>
      <c r="R26" s="485"/>
      <c r="S26" s="40"/>
      <c r="T26" s="40"/>
      <c r="U26" s="40"/>
      <c r="V26" s="40"/>
      <c r="W26" s="40"/>
      <c r="X26" s="40"/>
      <c r="Y26" s="40"/>
    </row>
    <row r="27" spans="1:25" ht="12.75" customHeight="1">
      <c r="A27" s="40"/>
      <c r="B27" s="1180"/>
      <c r="C27" s="408" t="s">
        <v>347</v>
      </c>
      <c r="D27" s="1043"/>
      <c r="E27" s="1187"/>
      <c r="F27" s="876"/>
      <c r="G27" s="1168" t="s">
        <v>348</v>
      </c>
      <c r="H27" s="1168"/>
      <c r="I27" s="1168"/>
      <c r="J27" s="1169"/>
      <c r="K27" s="40"/>
      <c r="L27" s="430"/>
      <c r="M27" s="431"/>
      <c r="N27" s="40"/>
      <c r="O27" s="40"/>
      <c r="P27" s="485"/>
      <c r="Q27" s="40"/>
      <c r="R27" s="485"/>
      <c r="S27" s="40"/>
      <c r="T27" s="40"/>
      <c r="U27" s="40"/>
      <c r="V27" s="40"/>
      <c r="W27" s="40"/>
      <c r="X27" s="40"/>
      <c r="Y27" s="40"/>
    </row>
    <row r="28" spans="1:25" ht="12.75" customHeight="1">
      <c r="A28" s="40"/>
      <c r="B28" s="1180"/>
      <c r="C28" s="452"/>
      <c r="D28" s="1043"/>
      <c r="E28" s="1187"/>
      <c r="F28" s="876"/>
      <c r="G28" s="1168" t="s">
        <v>349</v>
      </c>
      <c r="H28" s="1168"/>
      <c r="I28" s="1168"/>
      <c r="J28" s="1169"/>
      <c r="K28" s="40"/>
      <c r="L28" s="430"/>
      <c r="M28" s="431"/>
      <c r="N28" s="40"/>
      <c r="O28" s="40"/>
      <c r="P28" s="485"/>
      <c r="Q28" s="40"/>
      <c r="R28" s="485"/>
      <c r="S28" s="40"/>
      <c r="T28" s="40"/>
      <c r="U28" s="40"/>
      <c r="V28" s="40"/>
      <c r="W28" s="40"/>
      <c r="X28" s="40"/>
      <c r="Y28" s="40"/>
    </row>
    <row r="29" spans="1:25" ht="12.75" customHeight="1">
      <c r="A29" s="40"/>
      <c r="B29" s="1180"/>
      <c r="C29" s="452"/>
      <c r="D29" s="1141"/>
      <c r="E29" s="1188"/>
      <c r="F29" s="877"/>
      <c r="G29" s="1211" t="s">
        <v>325</v>
      </c>
      <c r="H29" s="1211"/>
      <c r="I29" s="1211"/>
      <c r="J29" s="1212"/>
      <c r="K29" s="40"/>
      <c r="L29" s="430"/>
      <c r="M29" s="431"/>
      <c r="N29" s="40"/>
      <c r="O29" s="40"/>
      <c r="P29" s="485"/>
      <c r="Q29" s="40"/>
      <c r="R29" s="485"/>
      <c r="S29" s="40"/>
      <c r="T29" s="40"/>
      <c r="U29" s="40"/>
      <c r="V29" s="40"/>
      <c r="W29" s="40"/>
      <c r="X29" s="40"/>
      <c r="Y29" s="40"/>
    </row>
    <row r="30" spans="1:25" ht="12.75" customHeight="1">
      <c r="A30" s="40"/>
      <c r="B30" s="1180"/>
      <c r="C30" s="453"/>
      <c r="D30" s="892" t="s">
        <v>350</v>
      </c>
      <c r="E30" s="1189"/>
      <c r="F30" s="893"/>
      <c r="G30" s="385"/>
      <c r="H30" s="381"/>
      <c r="I30" s="382"/>
      <c r="J30" s="383"/>
      <c r="K30" s="441"/>
      <c r="L30" s="335"/>
      <c r="M30" s="384"/>
      <c r="N30" s="3"/>
      <c r="O30" s="668" t="b">
        <v>0</v>
      </c>
      <c r="P30" s="669" t="b">
        <v>0</v>
      </c>
      <c r="Q30" s="668" t="b">
        <v>0</v>
      </c>
      <c r="R30" s="669" t="b">
        <v>0</v>
      </c>
      <c r="S30" s="668" t="b">
        <v>0</v>
      </c>
      <c r="T30" s="668" t="b">
        <v>0</v>
      </c>
      <c r="U30" s="40"/>
      <c r="V30" s="40"/>
      <c r="W30" s="40"/>
      <c r="X30" s="40"/>
      <c r="Y30" s="40"/>
    </row>
    <row r="31" spans="1:25" ht="12.75" customHeight="1">
      <c r="A31" s="40"/>
      <c r="B31" s="1180"/>
      <c r="C31" s="1181" t="s">
        <v>351</v>
      </c>
      <c r="D31" s="1144" t="s">
        <v>352</v>
      </c>
      <c r="E31" s="1184" t="s">
        <v>353</v>
      </c>
      <c r="F31" s="1229" t="s">
        <v>354</v>
      </c>
      <c r="G31" s="1202" t="s">
        <v>143</v>
      </c>
      <c r="H31" s="1202"/>
      <c r="I31" s="1202"/>
      <c r="J31" s="897"/>
      <c r="K31" s="40"/>
      <c r="L31" s="430"/>
      <c r="M31" s="431"/>
      <c r="N31" s="40"/>
      <c r="O31" s="40"/>
      <c r="P31" s="485"/>
      <c r="Q31" s="40"/>
      <c r="R31" s="485"/>
      <c r="S31" s="40"/>
      <c r="T31" s="40"/>
      <c r="U31" s="40"/>
      <c r="V31" s="40"/>
      <c r="W31" s="40"/>
      <c r="X31" s="40"/>
      <c r="Y31" s="40"/>
    </row>
    <row r="32" spans="1:25" ht="12.75" customHeight="1">
      <c r="A32" s="40"/>
      <c r="B32" s="1180"/>
      <c r="C32" s="1182"/>
      <c r="D32" s="1043"/>
      <c r="E32" s="1183"/>
      <c r="F32" s="1230"/>
      <c r="G32" s="1168"/>
      <c r="H32" s="1168"/>
      <c r="I32" s="1168"/>
      <c r="J32" s="1169"/>
      <c r="K32" s="40"/>
      <c r="L32" s="430"/>
      <c r="M32" s="431"/>
      <c r="N32" s="40"/>
      <c r="O32" s="40"/>
      <c r="P32" s="485"/>
      <c r="Q32" s="40"/>
      <c r="R32" s="485"/>
      <c r="S32" s="40"/>
      <c r="T32" s="40"/>
      <c r="U32" s="40"/>
      <c r="V32" s="40"/>
      <c r="W32" s="40"/>
      <c r="X32" s="40"/>
      <c r="Y32" s="40"/>
    </row>
    <row r="33" spans="1:25" ht="12.75" customHeight="1">
      <c r="A33" s="40"/>
      <c r="B33" s="1180"/>
      <c r="C33" s="405" t="s">
        <v>355</v>
      </c>
      <c r="D33" s="1141"/>
      <c r="E33" s="1185"/>
      <c r="F33" s="1231"/>
      <c r="G33" s="1166"/>
      <c r="H33" s="1166"/>
      <c r="I33" s="1166"/>
      <c r="J33" s="898"/>
      <c r="K33" s="40"/>
      <c r="L33" s="430"/>
      <c r="M33" s="431"/>
      <c r="N33" s="40"/>
      <c r="O33" s="40"/>
      <c r="P33" s="485"/>
      <c r="Q33" s="40"/>
      <c r="R33" s="485"/>
      <c r="S33" s="40"/>
      <c r="T33" s="40"/>
      <c r="U33" s="40"/>
      <c r="V33" s="40"/>
      <c r="W33" s="40"/>
      <c r="X33" s="40"/>
      <c r="Y33" s="40"/>
    </row>
    <row r="34" spans="1:25" ht="12.75" customHeight="1">
      <c r="A34" s="40"/>
      <c r="B34" s="1180"/>
      <c r="C34" s="406"/>
      <c r="D34" s="892" t="s">
        <v>356</v>
      </c>
      <c r="E34" s="1189"/>
      <c r="F34" s="893"/>
      <c r="G34" s="385"/>
      <c r="H34" s="381"/>
      <c r="I34" s="382"/>
      <c r="J34" s="383"/>
      <c r="K34" s="441"/>
      <c r="L34" s="335"/>
      <c r="M34" s="384"/>
      <c r="N34" s="3"/>
      <c r="O34" s="668" t="b">
        <v>0</v>
      </c>
      <c r="P34" s="669" t="b">
        <v>0</v>
      </c>
      <c r="Q34" s="668" t="b">
        <v>0</v>
      </c>
      <c r="R34" s="669" t="b">
        <v>0</v>
      </c>
      <c r="S34" s="668" t="b">
        <v>0</v>
      </c>
      <c r="T34" s="668" t="b">
        <v>0</v>
      </c>
      <c r="U34" s="40"/>
      <c r="V34" s="40"/>
      <c r="W34" s="40"/>
      <c r="X34" s="40"/>
      <c r="Y34" s="40"/>
    </row>
    <row r="35" spans="1:25" ht="12.75" customHeight="1">
      <c r="A35" s="40"/>
      <c r="B35" s="1180"/>
      <c r="C35" s="1181" t="s">
        <v>357</v>
      </c>
      <c r="D35" s="1176" t="s">
        <v>358</v>
      </c>
      <c r="E35" s="1178" t="s">
        <v>359</v>
      </c>
      <c r="F35" s="875" t="s">
        <v>360</v>
      </c>
      <c r="G35" s="1168" t="s">
        <v>361</v>
      </c>
      <c r="H35" s="1168"/>
      <c r="I35" s="1168"/>
      <c r="J35" s="1169"/>
      <c r="K35" s="40"/>
      <c r="L35" s="430"/>
      <c r="M35" s="431"/>
      <c r="N35" s="40"/>
      <c r="O35" s="40"/>
      <c r="P35" s="485"/>
      <c r="Q35" s="40"/>
      <c r="R35" s="485"/>
      <c r="S35" s="40"/>
      <c r="T35" s="40"/>
      <c r="U35" s="40"/>
      <c r="V35" s="40"/>
      <c r="W35" s="40"/>
      <c r="X35" s="40"/>
      <c r="Y35" s="40"/>
    </row>
    <row r="36" spans="1:25" ht="27.75" customHeight="1">
      <c r="A36" s="40"/>
      <c r="B36" s="1180"/>
      <c r="C36" s="1182"/>
      <c r="D36" s="1177"/>
      <c r="E36" s="1179"/>
      <c r="F36" s="877"/>
      <c r="G36" s="1168" t="s">
        <v>282</v>
      </c>
      <c r="H36" s="1168"/>
      <c r="I36" s="1168"/>
      <c r="J36" s="1169"/>
      <c r="K36" s="40"/>
      <c r="L36" s="430"/>
      <c r="M36" s="431"/>
      <c r="N36" s="40"/>
      <c r="O36" s="40"/>
      <c r="P36" s="485"/>
      <c r="Q36" s="40"/>
      <c r="R36" s="485"/>
      <c r="S36" s="40"/>
      <c r="T36" s="40"/>
      <c r="U36" s="40"/>
      <c r="V36" s="40"/>
      <c r="W36" s="40"/>
      <c r="X36" s="40"/>
      <c r="Y36" s="40"/>
    </row>
    <row r="37" spans="1:25" ht="12.75" customHeight="1">
      <c r="A37" s="40"/>
      <c r="B37" s="1180"/>
      <c r="C37" s="455" t="s">
        <v>362</v>
      </c>
      <c r="D37" s="1190" t="s">
        <v>363</v>
      </c>
      <c r="E37" s="1191"/>
      <c r="F37" s="1192"/>
      <c r="G37" s="385"/>
      <c r="H37" s="381"/>
      <c r="I37" s="382"/>
      <c r="J37" s="383"/>
      <c r="K37" s="441"/>
      <c r="L37" s="335"/>
      <c r="M37" s="384"/>
      <c r="N37" s="3"/>
      <c r="O37" s="668" t="b">
        <v>0</v>
      </c>
      <c r="P37" s="669" t="b">
        <v>0</v>
      </c>
      <c r="Q37" s="668" t="b">
        <v>0</v>
      </c>
      <c r="R37" s="669" t="b">
        <v>0</v>
      </c>
      <c r="S37" s="668" t="b">
        <v>0</v>
      </c>
      <c r="T37" s="668" t="b">
        <v>0</v>
      </c>
      <c r="U37" s="40"/>
      <c r="V37" s="40"/>
      <c r="W37" s="40"/>
      <c r="X37" s="40"/>
      <c r="Y37" s="40"/>
    </row>
    <row r="38" spans="1:25" ht="12.75" customHeight="1">
      <c r="A38" s="40"/>
      <c r="B38" s="1180"/>
      <c r="C38" s="452"/>
      <c r="D38" s="1190" t="s">
        <v>364</v>
      </c>
      <c r="E38" s="1191"/>
      <c r="F38" s="1192"/>
      <c r="G38" s="463"/>
      <c r="H38" s="387"/>
      <c r="I38" s="388"/>
      <c r="J38" s="377"/>
      <c r="K38" s="441"/>
      <c r="L38" s="445"/>
      <c r="M38" s="446"/>
      <c r="N38" s="3"/>
      <c r="O38" s="668" t="b">
        <v>0</v>
      </c>
      <c r="P38" s="669" t="b">
        <v>0</v>
      </c>
      <c r="Q38" s="668" t="b">
        <v>0</v>
      </c>
      <c r="R38" s="669" t="b">
        <v>0</v>
      </c>
      <c r="S38" s="668" t="b">
        <v>0</v>
      </c>
      <c r="T38" s="668" t="b">
        <v>0</v>
      </c>
      <c r="U38" s="40"/>
      <c r="V38" s="40"/>
      <c r="W38" s="40"/>
      <c r="X38" s="40"/>
      <c r="Y38" s="40"/>
    </row>
    <row r="39" spans="1:25" ht="12.75" customHeight="1" thickBot="1">
      <c r="A39" s="40"/>
      <c r="B39" s="465"/>
      <c r="C39" s="456"/>
      <c r="D39" s="1193"/>
      <c r="E39" s="1194"/>
      <c r="F39" s="1195"/>
      <c r="G39" s="449"/>
      <c r="H39" s="450"/>
      <c r="I39" s="401"/>
      <c r="J39" s="402"/>
      <c r="K39" s="40"/>
      <c r="L39" s="483"/>
      <c r="M39" s="484"/>
      <c r="N39" s="40"/>
      <c r="O39" s="40"/>
      <c r="P39" s="485"/>
      <c r="Q39" s="40"/>
      <c r="R39" s="485"/>
      <c r="S39" s="40"/>
      <c r="T39" s="40"/>
      <c r="U39" s="40"/>
      <c r="V39" s="40"/>
      <c r="W39" s="40"/>
      <c r="X39" s="40"/>
      <c r="Y39" s="40"/>
    </row>
    <row r="40" spans="1:25" ht="12.75" customHeight="1">
      <c r="A40" s="4"/>
      <c r="B40" s="883" t="s">
        <v>159</v>
      </c>
      <c r="C40" s="654" t="s">
        <v>160</v>
      </c>
      <c r="D40" s="1225" t="s">
        <v>161</v>
      </c>
      <c r="E40" s="1226"/>
      <c r="F40" s="1226"/>
      <c r="G40" s="1217"/>
      <c r="H40" s="1217"/>
      <c r="I40" s="1218"/>
      <c r="J40" s="1219"/>
      <c r="K40" s="156"/>
      <c r="L40" s="88"/>
      <c r="M40" s="88"/>
      <c r="N40" s="4"/>
      <c r="O40" s="40"/>
      <c r="P40" s="485"/>
      <c r="Q40" s="40"/>
      <c r="R40" s="485"/>
      <c r="S40" s="40"/>
      <c r="T40" s="40"/>
      <c r="U40" s="40"/>
      <c r="V40" s="40"/>
      <c r="W40" s="40"/>
      <c r="X40" s="40"/>
      <c r="Y40" s="40"/>
    </row>
    <row r="41" spans="1:25" ht="15" customHeight="1">
      <c r="A41" s="4"/>
      <c r="B41" s="883"/>
      <c r="C41" s="654" t="s">
        <v>162</v>
      </c>
      <c r="D41" s="889"/>
      <c r="E41" s="1224"/>
      <c r="F41" s="890"/>
      <c r="G41" s="1081" t="s">
        <v>163</v>
      </c>
      <c r="H41" s="1082"/>
      <c r="I41" s="1220" t="s">
        <v>164</v>
      </c>
      <c r="J41" s="1221"/>
      <c r="K41" s="158"/>
      <c r="L41" s="88"/>
      <c r="M41" s="88"/>
      <c r="N41" s="4"/>
      <c r="O41" s="40"/>
      <c r="P41" s="485"/>
      <c r="Q41" s="40"/>
      <c r="R41" s="485"/>
      <c r="S41" s="40"/>
      <c r="T41" s="40"/>
      <c r="U41" s="40"/>
      <c r="V41" s="40"/>
      <c r="W41" s="40"/>
      <c r="X41" s="40"/>
      <c r="Y41" s="40"/>
    </row>
    <row r="42" spans="1:25">
      <c r="A42" s="4"/>
      <c r="B42" s="883"/>
      <c r="C42" s="110"/>
      <c r="D42" s="1013"/>
      <c r="E42" s="1014"/>
      <c r="F42" s="1091"/>
      <c r="G42" s="535"/>
      <c r="H42" s="346"/>
      <c r="I42" s="1222"/>
      <c r="J42" s="1223"/>
      <c r="K42" s="158"/>
      <c r="L42" s="4"/>
      <c r="M42" s="4"/>
      <c r="N42" s="4"/>
      <c r="O42" s="668" t="b">
        <v>0</v>
      </c>
      <c r="P42" s="668" t="b">
        <v>0</v>
      </c>
      <c r="Q42" s="40"/>
      <c r="R42" s="40"/>
      <c r="S42" s="40"/>
      <c r="T42" s="40"/>
      <c r="U42" s="40"/>
      <c r="V42" s="40"/>
      <c r="W42" s="40"/>
      <c r="X42" s="40"/>
      <c r="Y42" s="40"/>
    </row>
    <row r="43" spans="1:25" ht="15.75" customHeight="1" thickBot="1">
      <c r="A43" s="4"/>
      <c r="B43" s="883"/>
      <c r="C43" s="110"/>
      <c r="D43" s="870" t="s">
        <v>365</v>
      </c>
      <c r="E43" s="1227"/>
      <c r="F43" s="1228"/>
      <c r="G43" s="533"/>
      <c r="H43" s="534"/>
      <c r="I43" s="1222"/>
      <c r="J43" s="1223"/>
      <c r="K43" s="158"/>
      <c r="L43" s="4"/>
      <c r="M43" s="4"/>
      <c r="N43" s="4"/>
      <c r="O43" s="668" t="b">
        <v>0</v>
      </c>
      <c r="P43" s="668" t="b">
        <v>0</v>
      </c>
      <c r="Q43" s="40"/>
      <c r="R43" s="40"/>
      <c r="S43" s="40"/>
      <c r="T43" s="40"/>
      <c r="U43" s="40"/>
      <c r="V43" s="40"/>
      <c r="W43" s="40"/>
      <c r="X43" s="40"/>
      <c r="Y43" s="40"/>
    </row>
    <row r="44" spans="1:25" ht="15" customHeight="1">
      <c r="A44" s="4"/>
      <c r="B44" s="883"/>
      <c r="C44" s="655" t="s">
        <v>53</v>
      </c>
      <c r="D44" s="815" t="s">
        <v>167</v>
      </c>
      <c r="E44" s="816"/>
      <c r="F44" s="444"/>
      <c r="G44" s="111"/>
      <c r="H44" s="111"/>
      <c r="I44" s="111"/>
      <c r="J44" s="112" t="str">
        <f>IF(P8=TRUE,"Not Met",IF(P7=TRUE, "Met",""))</f>
        <v/>
      </c>
      <c r="K44" s="159"/>
      <c r="L44" s="89"/>
      <c r="M44" s="89"/>
      <c r="N44" s="4"/>
      <c r="O44" s="40"/>
      <c r="P44" s="40"/>
      <c r="Q44" s="40"/>
      <c r="R44" s="40"/>
      <c r="S44" s="40"/>
      <c r="T44" s="40"/>
      <c r="U44" s="40"/>
      <c r="V44" s="40"/>
      <c r="W44" s="40"/>
      <c r="X44" s="40"/>
      <c r="Y44" s="40"/>
    </row>
    <row r="45" spans="1:25">
      <c r="A45" s="4"/>
      <c r="B45" s="883"/>
      <c r="C45" s="1098" t="s">
        <v>206</v>
      </c>
      <c r="D45" s="863"/>
      <c r="E45" s="864"/>
      <c r="F45" s="864"/>
      <c r="G45" s="864"/>
      <c r="H45" s="864"/>
      <c r="I45" s="864"/>
      <c r="J45" s="791"/>
      <c r="K45" s="160"/>
      <c r="L45" s="88"/>
      <c r="M45" s="88"/>
      <c r="N45" s="4"/>
      <c r="O45" s="40"/>
      <c r="P45" s="40"/>
      <c r="Q45" s="40"/>
      <c r="R45" s="40"/>
      <c r="S45" s="40"/>
      <c r="T45" s="40"/>
      <c r="U45" s="40"/>
      <c r="V45" s="40"/>
      <c r="W45" s="40"/>
      <c r="X45" s="40"/>
      <c r="Y45" s="40"/>
    </row>
    <row r="46" spans="1:25">
      <c r="A46" s="4"/>
      <c r="B46" s="883"/>
      <c r="C46" s="1098"/>
      <c r="D46" s="865"/>
      <c r="E46" s="866"/>
      <c r="F46" s="866"/>
      <c r="G46" s="866"/>
      <c r="H46" s="866"/>
      <c r="I46" s="866"/>
      <c r="J46" s="867"/>
      <c r="K46" s="160"/>
      <c r="L46" s="7"/>
      <c r="M46" s="7"/>
      <c r="N46" s="4"/>
      <c r="O46" s="40"/>
      <c r="P46" s="40"/>
      <c r="Q46" s="40"/>
      <c r="R46" s="40"/>
      <c r="S46" s="40"/>
      <c r="T46" s="40"/>
      <c r="U46" s="40"/>
      <c r="V46" s="40"/>
      <c r="W46" s="40"/>
      <c r="X46" s="40"/>
      <c r="Y46" s="40"/>
    </row>
    <row r="47" spans="1:25" ht="15.75" customHeight="1" thickBot="1">
      <c r="A47" s="4"/>
      <c r="B47" s="884"/>
      <c r="C47" s="1099"/>
      <c r="D47" s="870" t="s">
        <v>366</v>
      </c>
      <c r="E47" s="871"/>
      <c r="F47" s="113"/>
      <c r="G47" s="101"/>
      <c r="H47" s="608" t="s">
        <v>177</v>
      </c>
      <c r="I47" s="393"/>
      <c r="J47" s="394"/>
      <c r="K47" s="166"/>
      <c r="L47" s="7"/>
      <c r="M47" s="7"/>
      <c r="N47" s="4"/>
      <c r="O47" s="668" t="b">
        <v>0</v>
      </c>
      <c r="P47" s="668" t="b">
        <v>0</v>
      </c>
      <c r="Q47" s="40"/>
      <c r="R47" s="40"/>
      <c r="S47" s="40"/>
      <c r="T47" s="40"/>
      <c r="U47" s="40"/>
      <c r="V47" s="40"/>
      <c r="W47" s="40"/>
      <c r="X47" s="40"/>
      <c r="Y47" s="40"/>
    </row>
    <row r="48" spans="1:25" ht="6.75" customHeight="1" thickBot="1">
      <c r="A48" s="4"/>
      <c r="B48" s="154"/>
      <c r="C48" s="88"/>
      <c r="D48" s="149"/>
      <c r="E48" s="150"/>
      <c r="F48" s="150"/>
      <c r="G48" s="151"/>
      <c r="H48" s="152"/>
      <c r="I48" s="4"/>
      <c r="J48" s="4"/>
      <c r="K48" s="148"/>
      <c r="L48" s="7"/>
      <c r="M48" s="161"/>
      <c r="N48" s="4"/>
      <c r="O48" s="40"/>
      <c r="P48" s="40"/>
      <c r="Q48" s="40"/>
      <c r="R48" s="40"/>
      <c r="S48" s="40"/>
      <c r="T48" s="40"/>
      <c r="U48" s="40"/>
      <c r="V48" s="40"/>
      <c r="W48" s="40"/>
      <c r="X48" s="40"/>
      <c r="Y48" s="40"/>
    </row>
    <row r="49" spans="1:25" ht="15" hidden="1" customHeight="1">
      <c r="A49" s="4"/>
      <c r="B49" s="868" t="s">
        <v>171</v>
      </c>
      <c r="C49" s="869"/>
      <c r="D49" s="846"/>
      <c r="E49" s="847"/>
      <c r="F49" s="847"/>
      <c r="G49" s="847"/>
      <c r="H49" s="847"/>
      <c r="I49" s="847"/>
      <c r="J49" s="847"/>
      <c r="K49" s="847"/>
      <c r="L49" s="847"/>
      <c r="M49" s="848"/>
      <c r="N49" s="4"/>
      <c r="O49" s="40"/>
      <c r="P49" s="40"/>
      <c r="Q49" s="40"/>
      <c r="R49" s="40"/>
      <c r="S49" s="40"/>
      <c r="T49" s="40"/>
      <c r="U49" s="40"/>
      <c r="V49" s="40"/>
      <c r="W49" s="40"/>
      <c r="X49" s="40"/>
      <c r="Y49" s="40"/>
    </row>
    <row r="50" spans="1:25" ht="15" hidden="1" customHeight="1">
      <c r="A50" s="4"/>
      <c r="B50" s="1102" t="s">
        <v>172</v>
      </c>
      <c r="C50" s="812"/>
      <c r="D50" s="849"/>
      <c r="E50" s="850"/>
      <c r="F50" s="850"/>
      <c r="G50" s="850"/>
      <c r="H50" s="850"/>
      <c r="I50" s="850"/>
      <c r="J50" s="850"/>
      <c r="K50" s="850"/>
      <c r="L50" s="850"/>
      <c r="M50" s="851"/>
      <c r="N50" s="4"/>
      <c r="O50" s="40"/>
      <c r="P50" s="40"/>
      <c r="Q50" s="40"/>
      <c r="R50" s="40"/>
      <c r="S50" s="40"/>
      <c r="T50" s="40"/>
      <c r="U50" s="40"/>
      <c r="V50" s="40"/>
      <c r="W50" s="40"/>
      <c r="X50" s="40"/>
      <c r="Y50" s="40"/>
    </row>
    <row r="51" spans="1:25" ht="15.75" hidden="1" customHeight="1" thickBot="1">
      <c r="A51" s="4"/>
      <c r="B51" s="813"/>
      <c r="C51" s="814"/>
      <c r="D51" s="829" t="s">
        <v>366</v>
      </c>
      <c r="E51" s="830"/>
      <c r="F51" s="118"/>
      <c r="G51" s="119"/>
      <c r="H51" s="119"/>
      <c r="I51" s="119"/>
      <c r="J51" s="825" t="s">
        <v>173</v>
      </c>
      <c r="K51" s="826"/>
      <c r="L51" s="395"/>
      <c r="M51" s="396"/>
      <c r="N51" s="7"/>
      <c r="O51" s="668" t="b">
        <v>0</v>
      </c>
      <c r="P51" s="668" t="b">
        <v>0</v>
      </c>
      <c r="Q51" s="40"/>
      <c r="R51" s="40"/>
      <c r="S51" s="40"/>
      <c r="T51" s="40"/>
      <c r="U51" s="40"/>
      <c r="V51" s="40"/>
      <c r="W51" s="40"/>
      <c r="X51" s="40"/>
      <c r="Y51" s="40"/>
    </row>
    <row r="52" spans="1:25" ht="9"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row>
    <row r="53" spans="1:25" ht="15.75"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row>
    <row r="54" spans="1:25" ht="15" customHeight="1">
      <c r="A54" s="4"/>
      <c r="B54" s="1075" t="s">
        <v>265</v>
      </c>
      <c r="C54" s="1076"/>
      <c r="D54" s="1213"/>
      <c r="E54" s="1214"/>
      <c r="F54" s="697"/>
      <c r="G54" s="697"/>
      <c r="H54" s="697"/>
      <c r="I54" s="697"/>
      <c r="J54" s="822"/>
      <c r="K54" s="156"/>
      <c r="L54" s="4"/>
      <c r="M54" s="4"/>
      <c r="N54" s="4"/>
      <c r="O54" s="40"/>
      <c r="P54" s="40"/>
      <c r="Q54" s="40"/>
      <c r="R54" s="40"/>
      <c r="S54" s="40"/>
      <c r="T54" s="40"/>
      <c r="U54" s="40"/>
      <c r="V54" s="40"/>
      <c r="W54" s="40"/>
      <c r="X54" s="40"/>
      <c r="Y54" s="40"/>
    </row>
    <row r="55" spans="1:25">
      <c r="A55" s="4"/>
      <c r="B55" s="1075"/>
      <c r="C55" s="1076"/>
      <c r="D55" s="1213"/>
      <c r="E55" s="1214"/>
      <c r="F55" s="697"/>
      <c r="G55" s="697"/>
      <c r="H55" s="697"/>
      <c r="I55" s="697"/>
      <c r="J55" s="822"/>
      <c r="K55" s="156"/>
      <c r="L55" s="4"/>
      <c r="M55" s="4"/>
      <c r="N55" s="4"/>
      <c r="O55" s="40"/>
      <c r="P55" s="40"/>
      <c r="Q55" s="40"/>
      <c r="R55" s="40"/>
      <c r="S55" s="40"/>
      <c r="T55" s="40"/>
      <c r="U55" s="40"/>
      <c r="V55" s="40"/>
      <c r="W55" s="40"/>
      <c r="X55" s="40"/>
      <c r="Y55" s="40"/>
    </row>
    <row r="56" spans="1:25" ht="15.75" thickBot="1">
      <c r="A56" s="4"/>
      <c r="B56" s="1077"/>
      <c r="C56" s="1078"/>
      <c r="D56" s="1215"/>
      <c r="E56" s="1216"/>
      <c r="F56" s="823"/>
      <c r="G56" s="823"/>
      <c r="H56" s="823"/>
      <c r="I56" s="823"/>
      <c r="J56" s="824"/>
      <c r="K56" s="156"/>
      <c r="L56" s="4"/>
      <c r="M56" s="4"/>
      <c r="N56" s="4"/>
      <c r="O56" s="40"/>
      <c r="P56" s="40"/>
      <c r="Q56" s="40"/>
      <c r="R56" s="40"/>
      <c r="S56" s="40"/>
      <c r="T56" s="40"/>
      <c r="U56" s="40"/>
      <c r="V56" s="40"/>
      <c r="W56" s="40"/>
      <c r="X56" s="40"/>
      <c r="Y56" s="40"/>
    </row>
    <row r="57" spans="1:25">
      <c r="A57" s="4"/>
      <c r="B57" s="4"/>
      <c r="C57" s="4"/>
      <c r="D57" s="4"/>
      <c r="E57" s="4"/>
      <c r="F57" s="4"/>
      <c r="G57" s="4"/>
      <c r="H57" s="4"/>
      <c r="I57" s="4"/>
      <c r="J57" s="4"/>
      <c r="K57" s="148"/>
      <c r="L57" s="4"/>
      <c r="M57" s="4"/>
      <c r="N57" s="4"/>
      <c r="O57" s="40"/>
      <c r="P57" s="40"/>
      <c r="Q57" s="40"/>
      <c r="R57" s="40"/>
      <c r="S57" s="40"/>
      <c r="T57" s="40"/>
      <c r="U57" s="40"/>
      <c r="V57" s="40"/>
      <c r="W57" s="40"/>
      <c r="X57" s="40"/>
      <c r="Y57" s="40"/>
    </row>
    <row r="58" spans="1:25">
      <c r="A58" s="40"/>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25">
      <c r="A59" s="40"/>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25">
      <c r="A60" s="40"/>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c r="A61" s="40"/>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25">
      <c r="A62" s="40"/>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2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sheetData>
  <sheetProtection algorithmName="SHA-512" hashValue="hcLVLEIt/duji53A9H4e/cKgC43U769beaOKkLgX/5hg/OfGbTFE2YP5HmXg4N9R1R4pJqix6gKSux4+m9uW8Q==" saltValue="TH3LIZNYkDG0lUIP5PXDYw==" spinCount="100000" sheet="1" objects="1" scenarios="1" selectLockedCells="1"/>
  <mergeCells count="85">
    <mergeCell ref="F35:F36"/>
    <mergeCell ref="F31:F33"/>
    <mergeCell ref="F18:F29"/>
    <mergeCell ref="G40:J40"/>
    <mergeCell ref="I41:J43"/>
    <mergeCell ref="D45:J46"/>
    <mergeCell ref="D49:M50"/>
    <mergeCell ref="D41:F42"/>
    <mergeCell ref="D40:F40"/>
    <mergeCell ref="D43:F43"/>
    <mergeCell ref="G41:H41"/>
    <mergeCell ref="D44:E44"/>
    <mergeCell ref="D47:E47"/>
    <mergeCell ref="D51:E51"/>
    <mergeCell ref="J51:K51"/>
    <mergeCell ref="D54:E56"/>
    <mergeCell ref="D53:E53"/>
    <mergeCell ref="F54:J56"/>
    <mergeCell ref="B53:C53"/>
    <mergeCell ref="B54:C56"/>
    <mergeCell ref="B49:C49"/>
    <mergeCell ref="B50:C51"/>
    <mergeCell ref="B40:B47"/>
    <mergeCell ref="C45:C47"/>
    <mergeCell ref="G31:J31"/>
    <mergeCell ref="G32:J32"/>
    <mergeCell ref="G33:J33"/>
    <mergeCell ref="G35:J35"/>
    <mergeCell ref="G36:J36"/>
    <mergeCell ref="G25:J25"/>
    <mergeCell ref="G26:J26"/>
    <mergeCell ref="G27:J27"/>
    <mergeCell ref="G28:J28"/>
    <mergeCell ref="G29:J29"/>
    <mergeCell ref="G20:J20"/>
    <mergeCell ref="G21:J21"/>
    <mergeCell ref="G22:J22"/>
    <mergeCell ref="G23:J23"/>
    <mergeCell ref="G24:J24"/>
    <mergeCell ref="C10:C11"/>
    <mergeCell ref="C4:C5"/>
    <mergeCell ref="G18:J18"/>
    <mergeCell ref="G19:J19"/>
    <mergeCell ref="D17:F17"/>
    <mergeCell ref="E10:E11"/>
    <mergeCell ref="G11:J11"/>
    <mergeCell ref="G12:J12"/>
    <mergeCell ref="G13:J13"/>
    <mergeCell ref="G14:J14"/>
    <mergeCell ref="G15:J15"/>
    <mergeCell ref="G7:J7"/>
    <mergeCell ref="G8:J8"/>
    <mergeCell ref="G9:J9"/>
    <mergeCell ref="G10:J10"/>
    <mergeCell ref="D2:F2"/>
    <mergeCell ref="G4:J4"/>
    <mergeCell ref="G5:J5"/>
    <mergeCell ref="G6:J6"/>
    <mergeCell ref="D8:D9"/>
    <mergeCell ref="D4:D7"/>
    <mergeCell ref="E8:E9"/>
    <mergeCell ref="F4:F16"/>
    <mergeCell ref="G16:J16"/>
    <mergeCell ref="D15:D16"/>
    <mergeCell ref="D18:D21"/>
    <mergeCell ref="E18:E21"/>
    <mergeCell ref="C25:C26"/>
    <mergeCell ref="D31:D33"/>
    <mergeCell ref="E31:E33"/>
    <mergeCell ref="D35:D36"/>
    <mergeCell ref="E35:E36"/>
    <mergeCell ref="B4:B38"/>
    <mergeCell ref="C31:C32"/>
    <mergeCell ref="C35:C36"/>
    <mergeCell ref="D10:D11"/>
    <mergeCell ref="D12:D13"/>
    <mergeCell ref="E12:E13"/>
    <mergeCell ref="D22:D24"/>
    <mergeCell ref="E22:E24"/>
    <mergeCell ref="D25:D29"/>
    <mergeCell ref="E25:E29"/>
    <mergeCell ref="D30:F30"/>
    <mergeCell ref="D34:F34"/>
    <mergeCell ref="D37:F37"/>
    <mergeCell ref="D38:F39"/>
  </mergeCells>
  <conditionalFormatting sqref="G40:J40 L40:M40">
    <cfRule type="expression" dxfId="203" priority="41" stopIfTrue="1">
      <formula>$O$8</formula>
    </cfRule>
    <cfRule type="expression" dxfId="202" priority="42">
      <formula>$O$7</formula>
    </cfRule>
  </conditionalFormatting>
  <conditionalFormatting sqref="G44:J44 L44:M44">
    <cfRule type="expression" dxfId="201" priority="39" stopIfTrue="1">
      <formula>$P$8=TRUE</formula>
    </cfRule>
    <cfRule type="expression" dxfId="200" priority="40">
      <formula>$P$7</formula>
    </cfRule>
  </conditionalFormatting>
  <conditionalFormatting sqref="G43:H43">
    <cfRule type="expression" dxfId="199" priority="37" stopIfTrue="1">
      <formula>$P$43</formula>
    </cfRule>
    <cfRule type="expression" dxfId="198" priority="38">
      <formula>$O$43</formula>
    </cfRule>
  </conditionalFormatting>
  <conditionalFormatting sqref="I47:J47">
    <cfRule type="expression" dxfId="197" priority="34">
      <formula>$O$47</formula>
    </cfRule>
  </conditionalFormatting>
  <conditionalFormatting sqref="G41:H42">
    <cfRule type="expression" dxfId="196" priority="35" stopIfTrue="1">
      <formula>$P$42</formula>
    </cfRule>
    <cfRule type="expression" dxfId="195" priority="36">
      <formula>$O$42</formula>
    </cfRule>
  </conditionalFormatting>
  <conditionalFormatting sqref="I47:J47">
    <cfRule type="expression" dxfId="194" priority="33" stopIfTrue="1">
      <formula>$P$47</formula>
    </cfRule>
  </conditionalFormatting>
  <conditionalFormatting sqref="L51:M51">
    <cfRule type="expression" dxfId="193" priority="32">
      <formula>$O$51</formula>
    </cfRule>
  </conditionalFormatting>
  <conditionalFormatting sqref="L51:M51">
    <cfRule type="expression" dxfId="192" priority="31" stopIfTrue="1">
      <formula>$P$51</formula>
    </cfRule>
  </conditionalFormatting>
  <conditionalFormatting sqref="G17:H17">
    <cfRule type="expression" dxfId="191" priority="25" stopIfTrue="1">
      <formula>$P$17</formula>
    </cfRule>
    <cfRule type="expression" dxfId="190" priority="26">
      <formula>$O$17</formula>
    </cfRule>
  </conditionalFormatting>
  <conditionalFormatting sqref="I17:J17">
    <cfRule type="expression" dxfId="189" priority="27" stopIfTrue="1">
      <formula>$R$17</formula>
    </cfRule>
    <cfRule type="expression" dxfId="188" priority="28">
      <formula>$Q$17</formula>
    </cfRule>
  </conditionalFormatting>
  <conditionalFormatting sqref="L17:M17">
    <cfRule type="expression" dxfId="187" priority="29" stopIfTrue="1">
      <formula>$T$17</formula>
    </cfRule>
    <cfRule type="expression" dxfId="186" priority="30">
      <formula>$S$17</formula>
    </cfRule>
  </conditionalFormatting>
  <conditionalFormatting sqref="G30:H30">
    <cfRule type="expression" dxfId="185" priority="19" stopIfTrue="1">
      <formula>$P$30</formula>
    </cfRule>
    <cfRule type="expression" dxfId="184" priority="20">
      <formula>$O$30</formula>
    </cfRule>
  </conditionalFormatting>
  <conditionalFormatting sqref="I30:J30">
    <cfRule type="expression" dxfId="183" priority="21" stopIfTrue="1">
      <formula>$R$30</formula>
    </cfRule>
    <cfRule type="expression" dxfId="182" priority="22">
      <formula>$Q$30</formula>
    </cfRule>
  </conditionalFormatting>
  <conditionalFormatting sqref="L30:M30">
    <cfRule type="expression" dxfId="181" priority="23" stopIfTrue="1">
      <formula>$T$30</formula>
    </cfRule>
    <cfRule type="expression" dxfId="180" priority="24">
      <formula>$S$30</formula>
    </cfRule>
  </conditionalFormatting>
  <conditionalFormatting sqref="G34:H34">
    <cfRule type="expression" dxfId="179" priority="13" stopIfTrue="1">
      <formula>$P$34</formula>
    </cfRule>
    <cfRule type="expression" dxfId="178" priority="14">
      <formula>$O$34</formula>
    </cfRule>
  </conditionalFormatting>
  <conditionalFormatting sqref="I34:J34">
    <cfRule type="expression" dxfId="177" priority="15" stopIfTrue="1">
      <formula>$R$34</formula>
    </cfRule>
    <cfRule type="expression" dxfId="176" priority="16">
      <formula>$Q$34</formula>
    </cfRule>
  </conditionalFormatting>
  <conditionalFormatting sqref="L34:M34">
    <cfRule type="expression" dxfId="175" priority="17" stopIfTrue="1">
      <formula>$T$34</formula>
    </cfRule>
    <cfRule type="expression" dxfId="174" priority="18">
      <formula>$S$34</formula>
    </cfRule>
  </conditionalFormatting>
  <conditionalFormatting sqref="G37:H37">
    <cfRule type="expression" dxfId="173" priority="7" stopIfTrue="1">
      <formula>$P$37</formula>
    </cfRule>
    <cfRule type="expression" dxfId="172" priority="8">
      <formula>$O$37</formula>
    </cfRule>
  </conditionalFormatting>
  <conditionalFormatting sqref="I37:J37">
    <cfRule type="expression" dxfId="171" priority="9" stopIfTrue="1">
      <formula>$R$37</formula>
    </cfRule>
    <cfRule type="expression" dxfId="170" priority="10">
      <formula>$Q$37</formula>
    </cfRule>
  </conditionalFormatting>
  <conditionalFormatting sqref="L37:M37">
    <cfRule type="expression" dxfId="169" priority="11" stopIfTrue="1">
      <formula>$T$37</formula>
    </cfRule>
    <cfRule type="expression" dxfId="168" priority="12">
      <formula>$S$37</formula>
    </cfRule>
  </conditionalFormatting>
  <conditionalFormatting sqref="G38:H39">
    <cfRule type="expression" dxfId="167" priority="1" stopIfTrue="1">
      <formula>$P$38</formula>
    </cfRule>
    <cfRule type="expression" dxfId="166" priority="2">
      <formula>$O$38</formula>
    </cfRule>
  </conditionalFormatting>
  <conditionalFormatting sqref="I38:J39">
    <cfRule type="expression" dxfId="165" priority="3" stopIfTrue="1">
      <formula>$R$38</formula>
    </cfRule>
    <cfRule type="expression" dxfId="164" priority="4">
      <formula>$Q$38</formula>
    </cfRule>
  </conditionalFormatting>
  <conditionalFormatting sqref="L38:M39">
    <cfRule type="expression" dxfId="163" priority="5" stopIfTrue="1">
      <formula>$T$38</formula>
    </cfRule>
    <cfRule type="expression" dxfId="162" priority="6">
      <formula>$S$38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5" r:id="rId4" name="Check Box 9">
              <controlPr defaultSize="0" autoFill="0" autoLine="0" autoPict="0">
                <anchor moveWithCells="1">
                  <from>
                    <xdr:col>6</xdr:col>
                    <xdr:colOff>38100</xdr:colOff>
                    <xdr:row>16</xdr:row>
                    <xdr:rowOff>9525</xdr:rowOff>
                  </from>
                  <to>
                    <xdr:col>7</xdr:col>
                    <xdr:colOff>38100</xdr:colOff>
                    <xdr:row>16</xdr:row>
                    <xdr:rowOff>152400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7</xdr:col>
                    <xdr:colOff>38100</xdr:colOff>
                    <xdr:row>16</xdr:row>
                    <xdr:rowOff>9525</xdr:rowOff>
                  </from>
                  <to>
                    <xdr:col>7</xdr:col>
                    <xdr:colOff>504825</xdr:colOff>
                    <xdr:row>16</xdr:row>
                    <xdr:rowOff>152400</xdr:rowOff>
                  </to>
                </anchor>
              </controlPr>
            </control>
          </mc:Choice>
        </mc:AlternateContent>
        <mc:AlternateContent xmlns:mc="http://schemas.openxmlformats.org/markup-compatibility/2006">
          <mc:Choice Requires="x14">
            <control shapeId="19467" r:id="rId6" name="Check Box 11">
              <controlPr defaultSize="0" autoFill="0" autoLine="0" autoPict="0">
                <anchor moveWithCells="1">
                  <from>
                    <xdr:col>8</xdr:col>
                    <xdr:colOff>38100</xdr:colOff>
                    <xdr:row>16</xdr:row>
                    <xdr:rowOff>9525</xdr:rowOff>
                  </from>
                  <to>
                    <xdr:col>9</xdr:col>
                    <xdr:colOff>47625</xdr:colOff>
                    <xdr:row>16</xdr:row>
                    <xdr:rowOff>152400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9</xdr:col>
                    <xdr:colOff>38100</xdr:colOff>
                    <xdr:row>16</xdr:row>
                    <xdr:rowOff>9525</xdr:rowOff>
                  </from>
                  <to>
                    <xdr:col>10</xdr:col>
                    <xdr:colOff>47625</xdr:colOff>
                    <xdr:row>16</xdr:row>
                    <xdr:rowOff>152400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11</xdr:col>
                    <xdr:colOff>38100</xdr:colOff>
                    <xdr:row>16</xdr:row>
                    <xdr:rowOff>9525</xdr:rowOff>
                  </from>
                  <to>
                    <xdr:col>11</xdr:col>
                    <xdr:colOff>504825</xdr:colOff>
                    <xdr:row>16</xdr:row>
                    <xdr:rowOff>152400</xdr:rowOff>
                  </to>
                </anchor>
              </controlPr>
            </control>
          </mc:Choice>
        </mc:AlternateContent>
        <mc:AlternateContent xmlns:mc="http://schemas.openxmlformats.org/markup-compatibility/2006">
          <mc:Choice Requires="x14">
            <control shapeId="19470" r:id="rId9" name="Check Box 14">
              <controlPr defaultSize="0" autoFill="0" autoLine="0" autoPict="0">
                <anchor moveWithCells="1">
                  <from>
                    <xdr:col>12</xdr:col>
                    <xdr:colOff>38100</xdr:colOff>
                    <xdr:row>16</xdr:row>
                    <xdr:rowOff>9525</xdr:rowOff>
                  </from>
                  <to>
                    <xdr:col>12</xdr:col>
                    <xdr:colOff>504825</xdr:colOff>
                    <xdr:row>16</xdr:row>
                    <xdr:rowOff>152400</xdr:rowOff>
                  </to>
                </anchor>
              </controlPr>
            </control>
          </mc:Choice>
        </mc:AlternateContent>
        <mc:AlternateContent xmlns:mc="http://schemas.openxmlformats.org/markup-compatibility/2006">
          <mc:Choice Requires="x14">
            <control shapeId="19471" r:id="rId10" name="Check Box 15">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75" r:id="rId14" name="Check Box 19">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6</xdr:col>
                    <xdr:colOff>38100</xdr:colOff>
                    <xdr:row>33</xdr:row>
                    <xdr:rowOff>9525</xdr:rowOff>
                  </from>
                  <to>
                    <xdr:col>7</xdr:col>
                    <xdr:colOff>38100</xdr:colOff>
                    <xdr:row>33</xdr:row>
                    <xdr:rowOff>152400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7</xdr:col>
                    <xdr:colOff>38100</xdr:colOff>
                    <xdr:row>33</xdr:row>
                    <xdr:rowOff>9525</xdr:rowOff>
                  </from>
                  <to>
                    <xdr:col>7</xdr:col>
                    <xdr:colOff>504825</xdr:colOff>
                    <xdr:row>33</xdr:row>
                    <xdr:rowOff>152400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8</xdr:col>
                    <xdr:colOff>38100</xdr:colOff>
                    <xdr:row>33</xdr:row>
                    <xdr:rowOff>9525</xdr:rowOff>
                  </from>
                  <to>
                    <xdr:col>9</xdr:col>
                    <xdr:colOff>47625</xdr:colOff>
                    <xdr:row>33</xdr:row>
                    <xdr:rowOff>152400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9</xdr:col>
                    <xdr:colOff>38100</xdr:colOff>
                    <xdr:row>33</xdr:row>
                    <xdr:rowOff>9525</xdr:rowOff>
                  </from>
                  <to>
                    <xdr:col>10</xdr:col>
                    <xdr:colOff>47625</xdr:colOff>
                    <xdr:row>33</xdr:row>
                    <xdr:rowOff>152400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11</xdr:col>
                    <xdr:colOff>38100</xdr:colOff>
                    <xdr:row>33</xdr:row>
                    <xdr:rowOff>9525</xdr:rowOff>
                  </from>
                  <to>
                    <xdr:col>11</xdr:col>
                    <xdr:colOff>504825</xdr:colOff>
                    <xdr:row>33</xdr:row>
                    <xdr:rowOff>152400</xdr:rowOff>
                  </to>
                </anchor>
              </controlPr>
            </control>
          </mc:Choice>
        </mc:AlternateContent>
        <mc:AlternateContent xmlns:mc="http://schemas.openxmlformats.org/markup-compatibility/2006">
          <mc:Choice Requires="x14">
            <control shapeId="19482" r:id="rId21" name="Check Box 26">
              <controlPr defaultSize="0" autoFill="0" autoLine="0" autoPict="0">
                <anchor moveWithCells="1">
                  <from>
                    <xdr:col>12</xdr:col>
                    <xdr:colOff>38100</xdr:colOff>
                    <xdr:row>33</xdr:row>
                    <xdr:rowOff>9525</xdr:rowOff>
                  </from>
                  <to>
                    <xdr:col>12</xdr:col>
                    <xdr:colOff>504825</xdr:colOff>
                    <xdr:row>33</xdr:row>
                    <xdr:rowOff>152400</xdr:rowOff>
                  </to>
                </anchor>
              </controlPr>
            </control>
          </mc:Choice>
        </mc:AlternateContent>
        <mc:AlternateContent xmlns:mc="http://schemas.openxmlformats.org/markup-compatibility/2006">
          <mc:Choice Requires="x14">
            <control shapeId="19483" r:id="rId22" name="Check Box 27">
              <controlPr defaultSize="0" autoFill="0" autoLine="0" autoPict="0">
                <anchor moveWithCells="1">
                  <from>
                    <xdr:col>6</xdr:col>
                    <xdr:colOff>38100</xdr:colOff>
                    <xdr:row>36</xdr:row>
                    <xdr:rowOff>9525</xdr:rowOff>
                  </from>
                  <to>
                    <xdr:col>7</xdr:col>
                    <xdr:colOff>38100</xdr:colOff>
                    <xdr:row>36</xdr:row>
                    <xdr:rowOff>152400</xdr:rowOff>
                  </to>
                </anchor>
              </controlPr>
            </control>
          </mc:Choice>
        </mc:AlternateContent>
        <mc:AlternateContent xmlns:mc="http://schemas.openxmlformats.org/markup-compatibility/2006">
          <mc:Choice Requires="x14">
            <control shapeId="19484" r:id="rId23" name="Check Box 28">
              <controlPr defaultSize="0" autoFill="0" autoLine="0" autoPict="0">
                <anchor moveWithCells="1">
                  <from>
                    <xdr:col>7</xdr:col>
                    <xdr:colOff>38100</xdr:colOff>
                    <xdr:row>36</xdr:row>
                    <xdr:rowOff>9525</xdr:rowOff>
                  </from>
                  <to>
                    <xdr:col>7</xdr:col>
                    <xdr:colOff>504825</xdr:colOff>
                    <xdr:row>36</xdr:row>
                    <xdr:rowOff>152400</xdr:rowOff>
                  </to>
                </anchor>
              </controlPr>
            </control>
          </mc:Choice>
        </mc:AlternateContent>
        <mc:AlternateContent xmlns:mc="http://schemas.openxmlformats.org/markup-compatibility/2006">
          <mc:Choice Requires="x14">
            <control shapeId="19485" r:id="rId24" name="Check Box 29">
              <controlPr defaultSize="0" autoFill="0" autoLine="0" autoPict="0">
                <anchor moveWithCells="1">
                  <from>
                    <xdr:col>8</xdr:col>
                    <xdr:colOff>38100</xdr:colOff>
                    <xdr:row>36</xdr:row>
                    <xdr:rowOff>9525</xdr:rowOff>
                  </from>
                  <to>
                    <xdr:col>9</xdr:col>
                    <xdr:colOff>47625</xdr:colOff>
                    <xdr:row>36</xdr:row>
                    <xdr:rowOff>152400</xdr:rowOff>
                  </to>
                </anchor>
              </controlPr>
            </control>
          </mc:Choice>
        </mc:AlternateContent>
        <mc:AlternateContent xmlns:mc="http://schemas.openxmlformats.org/markup-compatibility/2006">
          <mc:Choice Requires="x14">
            <control shapeId="19486" r:id="rId25" name="Check Box 30">
              <controlPr defaultSize="0" autoFill="0" autoLine="0" autoPict="0">
                <anchor moveWithCells="1">
                  <from>
                    <xdr:col>9</xdr:col>
                    <xdr:colOff>38100</xdr:colOff>
                    <xdr:row>36</xdr:row>
                    <xdr:rowOff>9525</xdr:rowOff>
                  </from>
                  <to>
                    <xdr:col>10</xdr:col>
                    <xdr:colOff>47625</xdr:colOff>
                    <xdr:row>36</xdr:row>
                    <xdr:rowOff>152400</xdr:rowOff>
                  </to>
                </anchor>
              </controlPr>
            </control>
          </mc:Choice>
        </mc:AlternateContent>
        <mc:AlternateContent xmlns:mc="http://schemas.openxmlformats.org/markup-compatibility/2006">
          <mc:Choice Requires="x14">
            <control shapeId="19487" r:id="rId26" name="Check Box 31">
              <controlPr defaultSize="0" autoFill="0" autoLine="0" autoPict="0">
                <anchor moveWithCells="1">
                  <from>
                    <xdr:col>11</xdr:col>
                    <xdr:colOff>38100</xdr:colOff>
                    <xdr:row>36</xdr:row>
                    <xdr:rowOff>9525</xdr:rowOff>
                  </from>
                  <to>
                    <xdr:col>11</xdr:col>
                    <xdr:colOff>504825</xdr:colOff>
                    <xdr:row>36</xdr:row>
                    <xdr:rowOff>152400</xdr:rowOff>
                  </to>
                </anchor>
              </controlPr>
            </control>
          </mc:Choice>
        </mc:AlternateContent>
        <mc:AlternateContent xmlns:mc="http://schemas.openxmlformats.org/markup-compatibility/2006">
          <mc:Choice Requires="x14">
            <control shapeId="19488" r:id="rId27" name="Check Box 32">
              <controlPr defaultSize="0" autoFill="0" autoLine="0" autoPict="0">
                <anchor moveWithCells="1">
                  <from>
                    <xdr:col>12</xdr:col>
                    <xdr:colOff>38100</xdr:colOff>
                    <xdr:row>36</xdr:row>
                    <xdr:rowOff>9525</xdr:rowOff>
                  </from>
                  <to>
                    <xdr:col>12</xdr:col>
                    <xdr:colOff>504825</xdr:colOff>
                    <xdr:row>36</xdr:row>
                    <xdr:rowOff>152400</xdr:rowOff>
                  </to>
                </anchor>
              </controlPr>
            </control>
          </mc:Choice>
        </mc:AlternateContent>
        <mc:AlternateContent xmlns:mc="http://schemas.openxmlformats.org/markup-compatibility/2006">
          <mc:Choice Requires="x14">
            <control shapeId="19489" r:id="rId28" name="Check Box 33">
              <controlPr defaultSize="0" autoFill="0" autoLine="0" autoPict="0">
                <anchor moveWithCells="1">
                  <from>
                    <xdr:col>6</xdr:col>
                    <xdr:colOff>38100</xdr:colOff>
                    <xdr:row>37</xdr:row>
                    <xdr:rowOff>9525</xdr:rowOff>
                  </from>
                  <to>
                    <xdr:col>7</xdr:col>
                    <xdr:colOff>38100</xdr:colOff>
                    <xdr:row>37</xdr:row>
                    <xdr:rowOff>152400</xdr:rowOff>
                  </to>
                </anchor>
              </controlPr>
            </control>
          </mc:Choice>
        </mc:AlternateContent>
        <mc:AlternateContent xmlns:mc="http://schemas.openxmlformats.org/markup-compatibility/2006">
          <mc:Choice Requires="x14">
            <control shapeId="19490" r:id="rId29" name="Check Box 34">
              <controlPr defaultSize="0" autoFill="0" autoLine="0" autoPict="0">
                <anchor moveWithCells="1">
                  <from>
                    <xdr:col>7</xdr:col>
                    <xdr:colOff>38100</xdr:colOff>
                    <xdr:row>37</xdr:row>
                    <xdr:rowOff>9525</xdr:rowOff>
                  </from>
                  <to>
                    <xdr:col>7</xdr:col>
                    <xdr:colOff>504825</xdr:colOff>
                    <xdr:row>37</xdr:row>
                    <xdr:rowOff>152400</xdr:rowOff>
                  </to>
                </anchor>
              </controlPr>
            </control>
          </mc:Choice>
        </mc:AlternateContent>
        <mc:AlternateContent xmlns:mc="http://schemas.openxmlformats.org/markup-compatibility/2006">
          <mc:Choice Requires="x14">
            <control shapeId="19491" r:id="rId30" name="Check Box 35">
              <controlPr defaultSize="0" autoFill="0" autoLine="0" autoPict="0">
                <anchor moveWithCells="1">
                  <from>
                    <xdr:col>8</xdr:col>
                    <xdr:colOff>38100</xdr:colOff>
                    <xdr:row>37</xdr:row>
                    <xdr:rowOff>9525</xdr:rowOff>
                  </from>
                  <to>
                    <xdr:col>9</xdr:col>
                    <xdr:colOff>47625</xdr:colOff>
                    <xdr:row>37</xdr:row>
                    <xdr:rowOff>152400</xdr:rowOff>
                  </to>
                </anchor>
              </controlPr>
            </control>
          </mc:Choice>
        </mc:AlternateContent>
        <mc:AlternateContent xmlns:mc="http://schemas.openxmlformats.org/markup-compatibility/2006">
          <mc:Choice Requires="x14">
            <control shapeId="19492" r:id="rId31" name="Check Box 36">
              <controlPr defaultSize="0" autoFill="0" autoLine="0" autoPict="0">
                <anchor moveWithCells="1">
                  <from>
                    <xdr:col>9</xdr:col>
                    <xdr:colOff>38100</xdr:colOff>
                    <xdr:row>37</xdr:row>
                    <xdr:rowOff>9525</xdr:rowOff>
                  </from>
                  <to>
                    <xdr:col>10</xdr:col>
                    <xdr:colOff>47625</xdr:colOff>
                    <xdr:row>37</xdr:row>
                    <xdr:rowOff>152400</xdr:rowOff>
                  </to>
                </anchor>
              </controlPr>
            </control>
          </mc:Choice>
        </mc:AlternateContent>
        <mc:AlternateContent xmlns:mc="http://schemas.openxmlformats.org/markup-compatibility/2006">
          <mc:Choice Requires="x14">
            <control shapeId="19493" r:id="rId32" name="Check Box 37">
              <controlPr defaultSize="0" autoFill="0" autoLine="0" autoPict="0">
                <anchor moveWithCells="1">
                  <from>
                    <xdr:col>11</xdr:col>
                    <xdr:colOff>38100</xdr:colOff>
                    <xdr:row>37</xdr:row>
                    <xdr:rowOff>9525</xdr:rowOff>
                  </from>
                  <to>
                    <xdr:col>11</xdr:col>
                    <xdr:colOff>504825</xdr:colOff>
                    <xdr:row>37</xdr:row>
                    <xdr:rowOff>152400</xdr:rowOff>
                  </to>
                </anchor>
              </controlPr>
            </control>
          </mc:Choice>
        </mc:AlternateContent>
        <mc:AlternateContent xmlns:mc="http://schemas.openxmlformats.org/markup-compatibility/2006">
          <mc:Choice Requires="x14">
            <control shapeId="19494" r:id="rId33" name="Check Box 38">
              <controlPr defaultSize="0" autoFill="0" autoLine="0" autoPict="0">
                <anchor moveWithCells="1">
                  <from>
                    <xdr:col>12</xdr:col>
                    <xdr:colOff>38100</xdr:colOff>
                    <xdr:row>37</xdr:row>
                    <xdr:rowOff>9525</xdr:rowOff>
                  </from>
                  <to>
                    <xdr:col>12</xdr:col>
                    <xdr:colOff>504825</xdr:colOff>
                    <xdr:row>37</xdr:row>
                    <xdr:rowOff>152400</xdr:rowOff>
                  </to>
                </anchor>
              </controlPr>
            </control>
          </mc:Choice>
        </mc:AlternateContent>
        <mc:AlternateContent xmlns:mc="http://schemas.openxmlformats.org/markup-compatibility/2006">
          <mc:Choice Requires="x14">
            <control shapeId="19495" r:id="rId34" name="Check Box 39">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96" r:id="rId35" name="Check Box 40">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97" r:id="rId36" name="Check Box 41">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98" r:id="rId37" name="Check Box 42">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99" r:id="rId38" name="Check Box 43">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500" r:id="rId39" name="Check Box 44">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501" r:id="rId40" name="Check Box 45">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9502" r:id="rId41" name="Check Box 46">
              <controlPr locked="0" defaultSize="0" autoFill="0" autoLine="0" autoPict="0">
                <anchor moveWithCells="1">
                  <from>
                    <xdr:col>8</xdr:col>
                    <xdr:colOff>19050</xdr:colOff>
                    <xdr:row>46</xdr:row>
                    <xdr:rowOff>28575</xdr:rowOff>
                  </from>
                  <to>
                    <xdr:col>8</xdr:col>
                    <xdr:colOff>352425</xdr:colOff>
                    <xdr:row>46</xdr:row>
                    <xdr:rowOff>161925</xdr:rowOff>
                  </to>
                </anchor>
              </controlPr>
            </control>
          </mc:Choice>
        </mc:AlternateContent>
        <mc:AlternateContent xmlns:mc="http://schemas.openxmlformats.org/markup-compatibility/2006">
          <mc:Choice Requires="x14">
            <control shapeId="19503" r:id="rId42" name="Check Box 47">
              <controlPr locked="0" defaultSize="0" autoFill="0" autoLine="0" autoPict="0">
                <anchor moveWithCells="1">
                  <from>
                    <xdr:col>9</xdr:col>
                    <xdr:colOff>9525</xdr:colOff>
                    <xdr:row>46</xdr:row>
                    <xdr:rowOff>28575</xdr:rowOff>
                  </from>
                  <to>
                    <xdr:col>9</xdr:col>
                    <xdr:colOff>342900</xdr:colOff>
                    <xdr:row>46</xdr:row>
                    <xdr:rowOff>161925</xdr:rowOff>
                  </to>
                </anchor>
              </controlPr>
            </control>
          </mc:Choice>
        </mc:AlternateContent>
        <mc:AlternateContent xmlns:mc="http://schemas.openxmlformats.org/markup-compatibility/2006">
          <mc:Choice Requires="x14">
            <control shapeId="19504" r:id="rId43" name="Check Box 48">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19505" r:id="rId44" name="Check Box 49">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9506" r:id="rId45" name="Check Box 50">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19507" r:id="rId46" name="Check Box 51">
              <controlPr locked="0" defaultSize="0" autoFill="0" autoLine="0" autoPict="0">
                <anchor moveWithCells="1">
                  <from>
                    <xdr:col>11</xdr:col>
                    <xdr:colOff>19050</xdr:colOff>
                    <xdr:row>50</xdr:row>
                    <xdr:rowOff>19050</xdr:rowOff>
                  </from>
                  <to>
                    <xdr:col>11</xdr:col>
                    <xdr:colOff>352425</xdr:colOff>
                    <xdr:row>52</xdr:row>
                    <xdr:rowOff>19050</xdr:rowOff>
                  </to>
                </anchor>
              </controlPr>
            </control>
          </mc:Choice>
        </mc:AlternateContent>
        <mc:AlternateContent xmlns:mc="http://schemas.openxmlformats.org/markup-compatibility/2006">
          <mc:Choice Requires="x14">
            <control shapeId="19508" r:id="rId47" name="Check Box 52">
              <controlPr locked="0" defaultSize="0" autoFill="0" autoLine="0" autoPict="0">
                <anchor moveWithCells="1">
                  <from>
                    <xdr:col>12</xdr:col>
                    <xdr:colOff>19050</xdr:colOff>
                    <xdr:row>50</xdr:row>
                    <xdr:rowOff>9525</xdr:rowOff>
                  </from>
                  <to>
                    <xdr:col>12</xdr:col>
                    <xdr:colOff>352425</xdr:colOff>
                    <xdr:row>52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D696-1441-4C35-B1CD-A30933AEB974}">
  <dimension ref="A1:AA62"/>
  <sheetViews>
    <sheetView showGridLines="0" showRowColHeaders="0" zoomScaleNormal="100" workbookViewId="0">
      <selection activeCell="G10" sqref="G10"/>
    </sheetView>
  </sheetViews>
  <sheetFormatPr defaultRowHeight="15"/>
  <cols>
    <col min="1" max="1" width="2.140625" customWidth="1"/>
    <col min="2" max="2" width="3" customWidth="1"/>
    <col min="3" max="3" width="11.5703125" customWidth="1"/>
    <col min="4" max="4" width="39.42578125" customWidth="1"/>
    <col min="5" max="5" width="40.42578125" customWidth="1"/>
    <col min="6" max="6" width="38.140625" customWidth="1"/>
    <col min="7" max="7" width="6.85546875" customWidth="1"/>
    <col min="9" max="9" width="6.5703125" customWidth="1"/>
    <col min="10" max="10" width="6.7109375" customWidth="1"/>
    <col min="11" max="11" width="2.140625" customWidth="1"/>
    <col min="12" max="13" width="6.28515625" customWidth="1"/>
    <col min="14" max="14" width="4.42578125" customWidth="1"/>
    <col min="15" max="15" width="6.42578125" hidden="1" customWidth="1"/>
    <col min="16" max="16" width="6.140625" hidden="1" customWidth="1"/>
    <col min="17" max="17" width="6.85546875" hidden="1" customWidth="1"/>
    <col min="18" max="18" width="8.140625" hidden="1" customWidth="1"/>
    <col min="19" max="19" width="5.8554687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85"/>
      <c r="Q1" s="40"/>
      <c r="R1" s="485"/>
      <c r="S1" s="40"/>
      <c r="T1" s="40"/>
      <c r="U1" s="40"/>
      <c r="V1" s="40"/>
      <c r="W1" s="40"/>
      <c r="X1" s="40"/>
      <c r="Y1" s="40"/>
      <c r="Z1" s="40"/>
      <c r="AA1" s="40"/>
    </row>
    <row r="2" spans="1:27" ht="15.75" thickBot="1">
      <c r="A2" s="40"/>
      <c r="B2" s="551"/>
      <c r="C2" s="526"/>
      <c r="D2" s="466" t="s">
        <v>367</v>
      </c>
      <c r="E2" s="475"/>
      <c r="F2" s="476"/>
      <c r="G2" s="469" t="s">
        <v>74</v>
      </c>
      <c r="H2" s="470"/>
      <c r="I2" s="471" t="s">
        <v>75</v>
      </c>
      <c r="J2" s="472"/>
      <c r="K2" s="156"/>
      <c r="L2" s="263"/>
      <c r="M2" s="264"/>
      <c r="N2" s="40"/>
      <c r="O2" s="40"/>
      <c r="P2" s="485"/>
      <c r="Q2" s="40"/>
      <c r="R2" s="485"/>
      <c r="S2" s="40"/>
      <c r="T2" s="40"/>
      <c r="U2" s="40"/>
      <c r="V2" s="40"/>
      <c r="W2" s="40"/>
      <c r="X2" s="40"/>
      <c r="Y2" s="40"/>
      <c r="Z2" s="40"/>
      <c r="AA2" s="40"/>
    </row>
    <row r="3" spans="1:27" ht="12.75" customHeight="1" thickBot="1">
      <c r="A3" s="40"/>
      <c r="B3" s="550"/>
      <c r="C3" s="461" t="s">
        <v>78</v>
      </c>
      <c r="D3" s="462" t="s">
        <v>307</v>
      </c>
      <c r="E3" s="462" t="s">
        <v>80</v>
      </c>
      <c r="F3" s="418" t="s">
        <v>308</v>
      </c>
      <c r="G3" s="473" t="s">
        <v>81</v>
      </c>
      <c r="H3" s="269"/>
      <c r="I3" s="269"/>
      <c r="J3" s="270"/>
      <c r="K3" s="156"/>
      <c r="L3" s="271" t="s">
        <v>54</v>
      </c>
      <c r="M3" s="272"/>
      <c r="N3" s="40"/>
      <c r="O3" s="40"/>
      <c r="P3" s="485"/>
      <c r="Q3" s="40"/>
      <c r="R3" s="485"/>
      <c r="S3" s="40"/>
      <c r="T3" s="40"/>
      <c r="U3" s="40"/>
      <c r="V3" s="40"/>
      <c r="W3" s="40"/>
      <c r="X3" s="40"/>
      <c r="Y3" s="40"/>
      <c r="Z3" s="40"/>
      <c r="AA3" s="40"/>
    </row>
    <row r="4" spans="1:27" ht="12.75" customHeight="1">
      <c r="A4" s="40"/>
      <c r="B4" s="1263" t="s">
        <v>368</v>
      </c>
      <c r="C4" s="1234" t="s">
        <v>369</v>
      </c>
      <c r="D4" s="1264" t="s">
        <v>370</v>
      </c>
      <c r="E4" s="1244" t="s">
        <v>371</v>
      </c>
      <c r="F4" s="1249" t="s">
        <v>372</v>
      </c>
      <c r="G4" s="1167" t="s">
        <v>314</v>
      </c>
      <c r="H4" s="1168"/>
      <c r="I4" s="1168"/>
      <c r="J4" s="1169"/>
      <c r="K4" s="40"/>
      <c r="L4" s="430"/>
      <c r="M4" s="431"/>
      <c r="N4" s="40"/>
      <c r="O4" s="40"/>
      <c r="P4" s="485"/>
      <c r="Q4" s="40"/>
      <c r="R4" s="485"/>
      <c r="S4" s="40"/>
      <c r="T4" s="40"/>
      <c r="U4" s="40"/>
      <c r="V4" s="40"/>
      <c r="W4" s="40"/>
      <c r="X4" s="40"/>
      <c r="Y4" s="40"/>
      <c r="Z4" s="40"/>
      <c r="AA4" s="40"/>
    </row>
    <row r="5" spans="1:27" ht="12.75" customHeight="1">
      <c r="A5" s="40"/>
      <c r="B5" s="1263"/>
      <c r="C5" s="1174"/>
      <c r="D5" s="1264"/>
      <c r="E5" s="1244"/>
      <c r="F5" s="1250"/>
      <c r="G5" s="1167" t="s">
        <v>373</v>
      </c>
      <c r="H5" s="1168"/>
      <c r="I5" s="1168"/>
      <c r="J5" s="1169"/>
      <c r="K5" s="40"/>
      <c r="L5" s="430"/>
      <c r="M5" s="431"/>
      <c r="N5" s="40"/>
      <c r="O5" s="40"/>
      <c r="P5" s="485"/>
      <c r="Q5" s="40"/>
      <c r="R5" s="485"/>
      <c r="S5" s="40"/>
      <c r="T5" s="40"/>
      <c r="U5" s="40"/>
      <c r="V5" s="40"/>
      <c r="W5" s="40"/>
      <c r="X5" s="40"/>
      <c r="Y5" s="40"/>
      <c r="Z5" s="40"/>
      <c r="AA5" s="40"/>
    </row>
    <row r="6" spans="1:27" ht="12.75" customHeight="1">
      <c r="A6" s="40"/>
      <c r="B6" s="1263"/>
      <c r="C6" s="1174"/>
      <c r="D6" s="1264"/>
      <c r="E6" s="1244"/>
      <c r="F6" s="1250"/>
      <c r="G6" s="1167" t="s">
        <v>340</v>
      </c>
      <c r="H6" s="1168"/>
      <c r="I6" s="1168"/>
      <c r="J6" s="1169"/>
      <c r="K6" s="40"/>
      <c r="L6" s="430"/>
      <c r="M6" s="431"/>
      <c r="N6" s="40"/>
      <c r="O6" s="40"/>
      <c r="P6" s="485"/>
      <c r="Q6" s="40"/>
      <c r="R6" s="485"/>
      <c r="S6" s="40"/>
      <c r="T6" s="40"/>
      <c r="U6" s="40"/>
      <c r="V6" s="40"/>
      <c r="W6" s="40"/>
      <c r="X6" s="40"/>
      <c r="Y6" s="40"/>
      <c r="Z6" s="40"/>
      <c r="AA6" s="40"/>
    </row>
    <row r="7" spans="1:27" ht="12.75" customHeight="1">
      <c r="A7" s="40"/>
      <c r="B7" s="1263"/>
      <c r="C7" s="1174"/>
      <c r="D7" s="1177"/>
      <c r="E7" s="1245"/>
      <c r="F7" s="1250"/>
      <c r="G7" s="1167" t="s">
        <v>374</v>
      </c>
      <c r="H7" s="1168"/>
      <c r="I7" s="1168"/>
      <c r="J7" s="1169"/>
      <c r="K7" s="40"/>
      <c r="L7" s="430"/>
      <c r="M7" s="431"/>
      <c r="N7" s="40"/>
      <c r="O7" s="40"/>
      <c r="P7" s="485"/>
      <c r="Q7" s="40"/>
      <c r="R7" s="485"/>
      <c r="S7" s="40"/>
      <c r="T7" s="40"/>
      <c r="U7" s="40"/>
      <c r="V7" s="40"/>
      <c r="W7" s="40"/>
      <c r="X7" s="40"/>
      <c r="Y7" s="40"/>
      <c r="Z7" s="40"/>
      <c r="AA7" s="40"/>
    </row>
    <row r="8" spans="1:27" ht="12.75" customHeight="1">
      <c r="A8" s="40"/>
      <c r="B8" s="1263"/>
      <c r="C8" s="1233" t="s">
        <v>375</v>
      </c>
      <c r="D8" s="1144" t="s">
        <v>376</v>
      </c>
      <c r="E8" s="1184" t="s">
        <v>377</v>
      </c>
      <c r="F8" s="1250"/>
      <c r="G8" s="1167" t="s">
        <v>325</v>
      </c>
      <c r="H8" s="1168"/>
      <c r="I8" s="1168"/>
      <c r="J8" s="1169"/>
      <c r="K8" s="40"/>
      <c r="L8" s="430"/>
      <c r="M8" s="431"/>
      <c r="N8" s="40"/>
      <c r="O8" s="40"/>
      <c r="P8" s="485"/>
      <c r="Q8" s="40"/>
      <c r="R8" s="485"/>
      <c r="S8" s="40"/>
      <c r="T8" s="40"/>
      <c r="U8" s="40"/>
      <c r="V8" s="40"/>
      <c r="W8" s="40"/>
      <c r="X8" s="40"/>
      <c r="Y8" s="40"/>
      <c r="Z8" s="40"/>
      <c r="AA8" s="40"/>
    </row>
    <row r="9" spans="1:27" ht="12.75" customHeight="1">
      <c r="A9" s="40"/>
      <c r="B9" s="1263"/>
      <c r="C9" s="1233"/>
      <c r="D9" s="1141"/>
      <c r="E9" s="1185"/>
      <c r="F9" s="1251"/>
      <c r="G9" s="1165" t="s">
        <v>378</v>
      </c>
      <c r="H9" s="1166"/>
      <c r="I9" s="1166"/>
      <c r="J9" s="898"/>
      <c r="K9" s="40"/>
      <c r="L9" s="430"/>
      <c r="M9" s="431"/>
      <c r="N9" s="40"/>
      <c r="O9" s="40"/>
      <c r="P9" s="485"/>
      <c r="Q9" s="40"/>
      <c r="R9" s="485"/>
      <c r="S9" s="40"/>
      <c r="T9" s="40"/>
      <c r="U9" s="40"/>
      <c r="V9" s="40"/>
      <c r="W9" s="40"/>
      <c r="X9" s="40"/>
      <c r="Y9" s="40"/>
      <c r="Z9" s="40"/>
      <c r="AA9" s="40"/>
    </row>
    <row r="10" spans="1:27" ht="12.75" customHeight="1">
      <c r="A10" s="40"/>
      <c r="B10" s="1263"/>
      <c r="C10" s="452"/>
      <c r="D10" s="931" t="s">
        <v>379</v>
      </c>
      <c r="E10" s="1236"/>
      <c r="F10" s="932"/>
      <c r="G10" s="376"/>
      <c r="H10" s="387"/>
      <c r="I10" s="388"/>
      <c r="J10" s="377"/>
      <c r="K10" s="441"/>
      <c r="L10" s="445"/>
      <c r="M10" s="446"/>
      <c r="N10" s="3"/>
      <c r="O10" s="668" t="b">
        <v>0</v>
      </c>
      <c r="P10" s="669" t="b">
        <v>0</v>
      </c>
      <c r="Q10" s="668"/>
      <c r="R10" s="669" t="b">
        <v>0</v>
      </c>
      <c r="S10" s="668" t="b">
        <v>0</v>
      </c>
      <c r="T10" s="668" t="b">
        <v>0</v>
      </c>
      <c r="U10" s="40"/>
      <c r="V10" s="40"/>
      <c r="W10" s="40"/>
      <c r="X10" s="40"/>
      <c r="Y10" s="40"/>
      <c r="Z10" s="40"/>
      <c r="AA10" s="40"/>
    </row>
    <row r="11" spans="1:27" ht="12.75" customHeight="1">
      <c r="A11" s="40"/>
      <c r="B11" s="1263"/>
      <c r="C11" s="413"/>
      <c r="D11" s="855"/>
      <c r="E11" s="1237"/>
      <c r="F11" s="856"/>
      <c r="G11" s="474"/>
      <c r="H11" s="435"/>
      <c r="I11" s="549"/>
      <c r="J11" s="400"/>
      <c r="K11" s="40"/>
      <c r="L11" s="481"/>
      <c r="M11" s="482"/>
      <c r="N11" s="40"/>
      <c r="O11" s="40"/>
      <c r="P11" s="485"/>
      <c r="Q11" s="40"/>
      <c r="R11" s="485"/>
      <c r="S11" s="40"/>
      <c r="T11" s="40"/>
      <c r="U11" s="40"/>
      <c r="V11" s="40"/>
      <c r="W11" s="40"/>
      <c r="X11" s="40"/>
      <c r="Y11" s="40"/>
      <c r="Z11" s="40"/>
      <c r="AA11" s="40"/>
    </row>
    <row r="12" spans="1:27" ht="12.75" customHeight="1">
      <c r="A12" s="40"/>
      <c r="B12" s="1263"/>
      <c r="C12" s="1232" t="s">
        <v>380</v>
      </c>
      <c r="D12" s="1157" t="s">
        <v>381</v>
      </c>
      <c r="E12" s="1203" t="s">
        <v>382</v>
      </c>
      <c r="F12" s="875" t="s">
        <v>383</v>
      </c>
      <c r="G12" s="1167" t="s">
        <v>314</v>
      </c>
      <c r="H12" s="1168"/>
      <c r="I12" s="1168"/>
      <c r="J12" s="1169"/>
      <c r="K12" s="40"/>
      <c r="L12" s="430"/>
      <c r="M12" s="431"/>
      <c r="N12" s="40"/>
      <c r="O12" s="40"/>
      <c r="P12" s="485"/>
      <c r="Q12" s="40"/>
      <c r="R12" s="485"/>
      <c r="S12" s="40"/>
      <c r="T12" s="40"/>
      <c r="U12" s="40"/>
      <c r="V12" s="40"/>
      <c r="W12" s="40"/>
      <c r="X12" s="40"/>
      <c r="Y12" s="40"/>
      <c r="Z12" s="40"/>
      <c r="AA12" s="40"/>
    </row>
    <row r="13" spans="1:27" ht="12.75" customHeight="1">
      <c r="A13" s="40"/>
      <c r="B13" s="1263"/>
      <c r="C13" s="1232"/>
      <c r="D13" s="1046"/>
      <c r="E13" s="1204"/>
      <c r="F13" s="876"/>
      <c r="G13" s="1167" t="s">
        <v>373</v>
      </c>
      <c r="H13" s="1168"/>
      <c r="I13" s="1168"/>
      <c r="J13" s="1169"/>
      <c r="K13" s="40"/>
      <c r="L13" s="430"/>
      <c r="M13" s="431"/>
      <c r="N13" s="40"/>
      <c r="O13" s="40"/>
      <c r="P13" s="485"/>
      <c r="Q13" s="40"/>
      <c r="R13" s="485"/>
      <c r="S13" s="40"/>
      <c r="T13" s="40"/>
      <c r="U13" s="40"/>
      <c r="V13" s="40"/>
      <c r="W13" s="40"/>
      <c r="X13" s="40"/>
      <c r="Y13" s="40"/>
      <c r="Z13" s="40"/>
      <c r="AA13" s="40"/>
    </row>
    <row r="14" spans="1:27" ht="12.75" customHeight="1">
      <c r="A14" s="40"/>
      <c r="B14" s="1263"/>
      <c r="C14" s="479" t="s">
        <v>384</v>
      </c>
      <c r="D14" s="1046"/>
      <c r="E14" s="1204"/>
      <c r="F14" s="876"/>
      <c r="G14" s="1167" t="s">
        <v>340</v>
      </c>
      <c r="H14" s="1168"/>
      <c r="I14" s="1168"/>
      <c r="J14" s="1169"/>
      <c r="K14" s="40"/>
      <c r="L14" s="430"/>
      <c r="M14" s="431"/>
      <c r="N14" s="40"/>
      <c r="O14" s="40"/>
      <c r="P14" s="485"/>
      <c r="Q14" s="40"/>
      <c r="R14" s="485"/>
      <c r="S14" s="40"/>
      <c r="T14" s="40"/>
      <c r="U14" s="40"/>
      <c r="V14" s="40"/>
      <c r="W14" s="40"/>
      <c r="X14" s="40"/>
      <c r="Y14" s="40"/>
      <c r="Z14" s="40"/>
      <c r="AA14" s="40"/>
    </row>
    <row r="15" spans="1:27" ht="25.5" customHeight="1">
      <c r="A15" s="40"/>
      <c r="B15" s="1263"/>
      <c r="C15" s="452"/>
      <c r="D15" s="1046"/>
      <c r="E15" s="1204"/>
      <c r="F15" s="876"/>
      <c r="G15" s="1248"/>
      <c r="H15" s="1205"/>
      <c r="I15" s="1205"/>
      <c r="J15" s="1206"/>
      <c r="K15" s="40"/>
      <c r="L15" s="430"/>
      <c r="M15" s="431"/>
      <c r="N15" s="40"/>
      <c r="O15" s="40"/>
      <c r="P15" s="485"/>
      <c r="Q15" s="40"/>
      <c r="R15" s="485"/>
      <c r="S15" s="40"/>
      <c r="T15" s="40"/>
      <c r="U15" s="40"/>
      <c r="V15" s="40"/>
      <c r="W15" s="40"/>
      <c r="X15" s="40"/>
      <c r="Y15" s="40"/>
      <c r="Z15" s="40"/>
      <c r="AA15" s="40"/>
    </row>
    <row r="16" spans="1:27" ht="12.75" customHeight="1">
      <c r="A16" s="40"/>
      <c r="B16" s="1263"/>
      <c r="C16" s="452"/>
      <c r="D16" s="1047"/>
      <c r="E16" s="1246"/>
      <c r="F16" s="876"/>
      <c r="G16" s="1167" t="s">
        <v>325</v>
      </c>
      <c r="H16" s="1168"/>
      <c r="I16" s="1168"/>
      <c r="J16" s="1169"/>
      <c r="K16" s="40"/>
      <c r="L16" s="430"/>
      <c r="M16" s="431"/>
      <c r="N16" s="40"/>
      <c r="O16" s="40"/>
      <c r="P16" s="485"/>
      <c r="Q16" s="40"/>
      <c r="R16" s="485"/>
      <c r="S16" s="40"/>
      <c r="T16" s="40"/>
      <c r="U16" s="40"/>
      <c r="V16" s="40"/>
      <c r="W16" s="40"/>
      <c r="X16" s="40"/>
      <c r="Y16" s="40"/>
      <c r="Z16" s="40"/>
      <c r="AA16" s="40"/>
    </row>
    <row r="17" spans="1:27" ht="12.75" customHeight="1">
      <c r="A17" s="40"/>
      <c r="B17" s="1263"/>
      <c r="C17" s="452"/>
      <c r="D17" s="1043" t="s">
        <v>385</v>
      </c>
      <c r="E17" s="1183" t="s">
        <v>386</v>
      </c>
      <c r="F17" s="876"/>
      <c r="G17" s="1167" t="s">
        <v>387</v>
      </c>
      <c r="H17" s="1168"/>
      <c r="I17" s="1168"/>
      <c r="J17" s="1169"/>
      <c r="K17" s="40"/>
      <c r="L17" s="430"/>
      <c r="M17" s="431"/>
      <c r="N17" s="40"/>
      <c r="O17" s="40"/>
      <c r="P17" s="485"/>
      <c r="Q17" s="40"/>
      <c r="R17" s="485"/>
      <c r="S17" s="40"/>
      <c r="T17" s="40"/>
      <c r="U17" s="40"/>
      <c r="V17" s="40"/>
      <c r="W17" s="40"/>
      <c r="X17" s="40"/>
      <c r="Y17" s="40"/>
      <c r="Z17" s="40"/>
      <c r="AA17" s="40"/>
    </row>
    <row r="18" spans="1:27" ht="12.75" customHeight="1">
      <c r="A18" s="40"/>
      <c r="B18" s="1263"/>
      <c r="C18" s="452"/>
      <c r="D18" s="1043"/>
      <c r="E18" s="1183"/>
      <c r="F18" s="876"/>
      <c r="G18" s="1167"/>
      <c r="H18" s="1168"/>
      <c r="I18" s="1168"/>
      <c r="J18" s="1169"/>
      <c r="K18" s="40"/>
      <c r="L18" s="430"/>
      <c r="M18" s="431"/>
      <c r="N18" s="40"/>
      <c r="O18" s="40"/>
      <c r="P18" s="485"/>
      <c r="Q18" s="40"/>
      <c r="R18" s="485"/>
      <c r="S18" s="40"/>
      <c r="T18" s="40"/>
      <c r="U18" s="40"/>
      <c r="V18" s="40"/>
      <c r="W18" s="40"/>
      <c r="X18" s="40"/>
      <c r="Y18" s="40"/>
      <c r="Z18" s="40"/>
      <c r="AA18" s="40"/>
    </row>
    <row r="19" spans="1:27" ht="12.75" customHeight="1">
      <c r="A19" s="40"/>
      <c r="B19" s="1263"/>
      <c r="C19" s="452"/>
      <c r="D19" s="1043"/>
      <c r="E19" s="1183"/>
      <c r="F19" s="876"/>
      <c r="G19" s="1167"/>
      <c r="H19" s="1168"/>
      <c r="I19" s="1168"/>
      <c r="J19" s="1169"/>
      <c r="K19" s="40"/>
      <c r="L19" s="430"/>
      <c r="M19" s="431"/>
      <c r="N19" s="40"/>
      <c r="O19" s="40"/>
      <c r="P19" s="485"/>
      <c r="Q19" s="40"/>
      <c r="R19" s="485"/>
      <c r="S19" s="40"/>
      <c r="T19" s="40"/>
      <c r="U19" s="40"/>
      <c r="V19" s="40"/>
      <c r="W19" s="40"/>
      <c r="X19" s="40"/>
      <c r="Y19" s="40"/>
      <c r="Z19" s="40"/>
      <c r="AA19" s="40"/>
    </row>
    <row r="20" spans="1:27" ht="12.75" customHeight="1">
      <c r="A20" s="40"/>
      <c r="B20" s="1263"/>
      <c r="C20" s="452"/>
      <c r="D20" s="1141"/>
      <c r="E20" s="1185"/>
      <c r="F20" s="876"/>
      <c r="G20" s="1165"/>
      <c r="H20" s="1166"/>
      <c r="I20" s="1166"/>
      <c r="J20" s="898"/>
      <c r="K20" s="40"/>
      <c r="L20" s="430"/>
      <c r="M20" s="431"/>
      <c r="N20" s="40"/>
      <c r="O20" s="40"/>
      <c r="P20" s="485"/>
      <c r="Q20" s="40"/>
      <c r="R20" s="485"/>
      <c r="S20" s="40"/>
      <c r="T20" s="40"/>
      <c r="U20" s="40"/>
      <c r="V20" s="40"/>
      <c r="W20" s="40"/>
      <c r="X20" s="40"/>
      <c r="Y20" s="40"/>
      <c r="Z20" s="40"/>
      <c r="AA20" s="40"/>
    </row>
    <row r="21" spans="1:27" ht="12.75" customHeight="1">
      <c r="A21" s="40"/>
      <c r="B21" s="1263"/>
      <c r="C21" s="452"/>
      <c r="D21" s="1144" t="s">
        <v>388</v>
      </c>
      <c r="E21" s="1184" t="s">
        <v>389</v>
      </c>
      <c r="F21" s="876"/>
      <c r="G21" s="1247" t="s">
        <v>390</v>
      </c>
      <c r="H21" s="1202"/>
      <c r="I21" s="1202"/>
      <c r="J21" s="897"/>
      <c r="K21" s="40"/>
      <c r="L21" s="430"/>
      <c r="M21" s="431"/>
      <c r="N21" s="40"/>
      <c r="O21" s="40"/>
      <c r="P21" s="485"/>
      <c r="Q21" s="40"/>
      <c r="R21" s="485"/>
      <c r="S21" s="40"/>
      <c r="T21" s="40"/>
      <c r="U21" s="40"/>
      <c r="V21" s="40"/>
      <c r="W21" s="40"/>
      <c r="X21" s="40"/>
      <c r="Y21" s="40"/>
      <c r="Z21" s="40"/>
      <c r="AA21" s="40"/>
    </row>
    <row r="22" spans="1:27" ht="12.75" customHeight="1">
      <c r="A22" s="40"/>
      <c r="B22" s="1263"/>
      <c r="C22" s="452"/>
      <c r="D22" s="1141"/>
      <c r="E22" s="1185"/>
      <c r="F22" s="877"/>
      <c r="G22" s="1165" t="s">
        <v>391</v>
      </c>
      <c r="H22" s="1166"/>
      <c r="I22" s="1166"/>
      <c r="J22" s="898"/>
      <c r="K22" s="40"/>
      <c r="L22" s="430"/>
      <c r="M22" s="431"/>
      <c r="N22" s="40"/>
      <c r="O22" s="40"/>
      <c r="P22" s="485"/>
      <c r="Q22" s="40"/>
      <c r="R22" s="485"/>
      <c r="S22" s="40"/>
      <c r="T22" s="40"/>
      <c r="U22" s="40"/>
      <c r="V22" s="40"/>
      <c r="W22" s="40"/>
      <c r="X22" s="40"/>
      <c r="Y22" s="40"/>
      <c r="Z22" s="40"/>
      <c r="AA22" s="40"/>
    </row>
    <row r="23" spans="1:27" ht="12.75" customHeight="1">
      <c r="A23" s="40"/>
      <c r="B23" s="1263"/>
      <c r="C23" s="480"/>
      <c r="D23" s="1238" t="s">
        <v>392</v>
      </c>
      <c r="E23" s="1239"/>
      <c r="F23" s="1240"/>
      <c r="G23" s="380"/>
      <c r="H23" s="381"/>
      <c r="I23" s="382"/>
      <c r="J23" s="383"/>
      <c r="K23" s="441"/>
      <c r="L23" s="335"/>
      <c r="M23" s="384"/>
      <c r="N23" s="3"/>
      <c r="O23" s="668" t="b">
        <v>0</v>
      </c>
      <c r="P23" s="669" t="b">
        <v>0</v>
      </c>
      <c r="Q23" s="668"/>
      <c r="R23" s="669" t="b">
        <v>0</v>
      </c>
      <c r="S23" s="668" t="b">
        <v>0</v>
      </c>
      <c r="T23" s="668" t="b">
        <v>0</v>
      </c>
      <c r="U23" s="40"/>
      <c r="V23" s="40"/>
      <c r="W23" s="40"/>
      <c r="X23" s="40"/>
      <c r="Y23" s="40"/>
      <c r="Z23" s="40"/>
      <c r="AA23" s="40"/>
    </row>
    <row r="24" spans="1:27" ht="12.75" customHeight="1">
      <c r="A24" s="40"/>
      <c r="B24" s="1263"/>
      <c r="C24" s="404" t="s">
        <v>393</v>
      </c>
      <c r="D24" s="1157" t="s">
        <v>394</v>
      </c>
      <c r="E24" s="1203" t="s">
        <v>395</v>
      </c>
      <c r="F24" s="1229" t="s">
        <v>396</v>
      </c>
      <c r="G24" s="1254" t="s">
        <v>397</v>
      </c>
      <c r="H24" s="1255"/>
      <c r="I24" s="1255"/>
      <c r="J24" s="1256"/>
      <c r="K24" s="40"/>
      <c r="L24" s="430"/>
      <c r="M24" s="431"/>
      <c r="N24" s="40"/>
      <c r="O24" s="40"/>
      <c r="P24" s="485"/>
      <c r="Q24" s="40"/>
      <c r="R24" s="485"/>
      <c r="S24" s="40"/>
      <c r="T24" s="40"/>
      <c r="U24" s="40"/>
      <c r="V24" s="40"/>
      <c r="W24" s="40"/>
      <c r="X24" s="40"/>
      <c r="Y24" s="40"/>
      <c r="Z24" s="40"/>
      <c r="AA24" s="40"/>
    </row>
    <row r="25" spans="1:27" ht="12.75" customHeight="1">
      <c r="A25" s="40"/>
      <c r="B25" s="1263"/>
      <c r="C25" s="408" t="s">
        <v>398</v>
      </c>
      <c r="D25" s="1047"/>
      <c r="E25" s="1246"/>
      <c r="F25" s="1231"/>
      <c r="G25" s="1165" t="s">
        <v>399</v>
      </c>
      <c r="H25" s="1166"/>
      <c r="I25" s="1166"/>
      <c r="J25" s="898"/>
      <c r="K25" s="40"/>
      <c r="L25" s="430"/>
      <c r="M25" s="431"/>
      <c r="N25" s="40"/>
      <c r="O25" s="40"/>
      <c r="P25" s="485"/>
      <c r="Q25" s="40"/>
      <c r="R25" s="485"/>
      <c r="S25" s="40"/>
      <c r="T25" s="40"/>
      <c r="U25" s="40"/>
      <c r="V25" s="40"/>
      <c r="W25" s="40"/>
      <c r="X25" s="40"/>
      <c r="Y25" s="40"/>
      <c r="Z25" s="40"/>
      <c r="AA25" s="40"/>
    </row>
    <row r="26" spans="1:27" ht="12.75" customHeight="1">
      <c r="A26" s="40"/>
      <c r="B26" s="1263"/>
      <c r="C26" s="412"/>
      <c r="D26" s="1241" t="s">
        <v>400</v>
      </c>
      <c r="E26" s="1242"/>
      <c r="F26" s="1243"/>
      <c r="G26" s="380"/>
      <c r="H26" s="381"/>
      <c r="I26" s="382"/>
      <c r="J26" s="383"/>
      <c r="K26" s="441"/>
      <c r="L26" s="335"/>
      <c r="M26" s="384"/>
      <c r="N26" s="3"/>
      <c r="O26" s="668" t="b">
        <v>0</v>
      </c>
      <c r="P26" s="669" t="b">
        <v>0</v>
      </c>
      <c r="Q26" s="668" t="b">
        <v>0</v>
      </c>
      <c r="R26" s="669" t="b">
        <v>0</v>
      </c>
      <c r="S26" s="668" t="b">
        <v>0</v>
      </c>
      <c r="T26" s="668" t="b">
        <v>0</v>
      </c>
      <c r="U26" s="40"/>
      <c r="V26" s="40"/>
      <c r="W26" s="40"/>
      <c r="X26" s="40"/>
      <c r="Y26" s="40"/>
      <c r="Z26" s="40"/>
      <c r="AA26" s="40"/>
    </row>
    <row r="27" spans="1:27" ht="12.75" customHeight="1">
      <c r="A27" s="40"/>
      <c r="B27" s="1263"/>
      <c r="C27" s="1235" t="s">
        <v>357</v>
      </c>
      <c r="D27" s="1144" t="s">
        <v>401</v>
      </c>
      <c r="E27" s="1184" t="s">
        <v>402</v>
      </c>
      <c r="F27" s="875" t="s">
        <v>403</v>
      </c>
      <c r="G27" s="1247" t="s">
        <v>378</v>
      </c>
      <c r="H27" s="1202"/>
      <c r="I27" s="1202"/>
      <c r="J27" s="897"/>
      <c r="K27" s="40"/>
      <c r="L27" s="430"/>
      <c r="M27" s="431"/>
      <c r="N27" s="40"/>
      <c r="O27" s="40"/>
      <c r="P27" s="485"/>
      <c r="Q27" s="40"/>
      <c r="R27" s="485"/>
      <c r="S27" s="40"/>
      <c r="T27" s="40"/>
      <c r="U27" s="40"/>
      <c r="V27" s="40"/>
      <c r="W27" s="40"/>
      <c r="X27" s="40"/>
      <c r="Y27" s="40"/>
      <c r="Z27" s="40"/>
      <c r="AA27" s="40"/>
    </row>
    <row r="28" spans="1:27" ht="12.75" customHeight="1">
      <c r="A28" s="40"/>
      <c r="B28" s="1263"/>
      <c r="C28" s="1232"/>
      <c r="D28" s="1141"/>
      <c r="E28" s="1185"/>
      <c r="F28" s="876"/>
      <c r="G28" s="1165" t="s">
        <v>404</v>
      </c>
      <c r="H28" s="1166"/>
      <c r="I28" s="1166"/>
      <c r="J28" s="898"/>
      <c r="K28" s="40"/>
      <c r="L28" s="430"/>
      <c r="M28" s="431"/>
      <c r="N28" s="40"/>
      <c r="O28" s="40"/>
      <c r="P28" s="485"/>
      <c r="Q28" s="40"/>
      <c r="R28" s="485"/>
      <c r="S28" s="40"/>
      <c r="T28" s="40"/>
      <c r="U28" s="40"/>
      <c r="V28" s="40"/>
      <c r="W28" s="40"/>
      <c r="X28" s="40"/>
      <c r="Y28" s="40"/>
      <c r="Z28" s="40"/>
      <c r="AA28" s="40"/>
    </row>
    <row r="29" spans="1:27" ht="12.75" customHeight="1">
      <c r="A29" s="40"/>
      <c r="B29" s="1263"/>
      <c r="C29" s="1265"/>
      <c r="D29" s="1252" t="s">
        <v>405</v>
      </c>
      <c r="E29" s="1186" t="s">
        <v>406</v>
      </c>
      <c r="F29" s="876"/>
      <c r="G29" s="1247" t="s">
        <v>407</v>
      </c>
      <c r="H29" s="1202"/>
      <c r="I29" s="1202"/>
      <c r="J29" s="897"/>
      <c r="K29" s="440"/>
      <c r="L29" s="430"/>
      <c r="M29" s="431"/>
      <c r="N29" s="40"/>
      <c r="O29" s="40"/>
      <c r="P29" s="485"/>
      <c r="Q29" s="40"/>
      <c r="R29" s="485"/>
      <c r="S29" s="40"/>
      <c r="T29" s="40"/>
      <c r="U29" s="40"/>
      <c r="V29" s="40"/>
      <c r="W29" s="40"/>
      <c r="X29" s="40"/>
      <c r="Y29" s="40"/>
      <c r="Z29" s="40"/>
      <c r="AA29" s="40"/>
    </row>
    <row r="30" spans="1:27" ht="12.75" customHeight="1">
      <c r="A30" s="40"/>
      <c r="B30" s="1263"/>
      <c r="C30" s="1266"/>
      <c r="D30" s="1043"/>
      <c r="E30" s="1187"/>
      <c r="F30" s="876"/>
      <c r="G30" s="1167"/>
      <c r="H30" s="1168"/>
      <c r="I30" s="1168"/>
      <c r="J30" s="1169"/>
      <c r="K30" s="440"/>
      <c r="L30" s="430"/>
      <c r="M30" s="431"/>
      <c r="N30" s="40"/>
      <c r="O30" s="40"/>
      <c r="P30" s="485"/>
      <c r="Q30" s="40"/>
      <c r="R30" s="485"/>
      <c r="S30" s="40"/>
      <c r="T30" s="40"/>
      <c r="U30" s="40"/>
      <c r="V30" s="40"/>
      <c r="W30" s="40"/>
      <c r="X30" s="40"/>
      <c r="Y30" s="40"/>
      <c r="Z30" s="40"/>
      <c r="AA30" s="40"/>
    </row>
    <row r="31" spans="1:27" ht="12.75" customHeight="1">
      <c r="A31" s="40"/>
      <c r="B31" s="1263"/>
      <c r="C31" s="1266"/>
      <c r="D31" s="1141"/>
      <c r="E31" s="1188"/>
      <c r="F31" s="877"/>
      <c r="G31" s="1165"/>
      <c r="H31" s="1166"/>
      <c r="I31" s="1166"/>
      <c r="J31" s="898"/>
      <c r="K31" s="440"/>
      <c r="L31" s="430"/>
      <c r="M31" s="431"/>
      <c r="N31" s="40"/>
      <c r="O31" s="40"/>
      <c r="P31" s="485"/>
      <c r="Q31" s="40"/>
      <c r="R31" s="485"/>
      <c r="S31" s="40"/>
      <c r="T31" s="40"/>
      <c r="U31" s="40"/>
      <c r="V31" s="40"/>
      <c r="W31" s="40"/>
      <c r="X31" s="40"/>
      <c r="Y31" s="40"/>
      <c r="Z31" s="40"/>
      <c r="AA31" s="40"/>
    </row>
    <row r="32" spans="1:27" ht="12.75" customHeight="1">
      <c r="A32" s="40"/>
      <c r="B32" s="1263"/>
      <c r="C32" s="412" t="s">
        <v>408</v>
      </c>
      <c r="D32" s="892" t="s">
        <v>409</v>
      </c>
      <c r="E32" s="1189"/>
      <c r="F32" s="893"/>
      <c r="G32" s="380"/>
      <c r="H32" s="381"/>
      <c r="I32" s="382"/>
      <c r="J32" s="383"/>
      <c r="K32" s="441"/>
      <c r="L32" s="335"/>
      <c r="M32" s="384"/>
      <c r="N32" s="3"/>
      <c r="O32" s="670" t="b">
        <v>0</v>
      </c>
      <c r="P32" s="669" t="b">
        <v>0</v>
      </c>
      <c r="Q32" s="668" t="b">
        <v>0</v>
      </c>
      <c r="R32" s="669" t="b">
        <v>0</v>
      </c>
      <c r="S32" s="668" t="b">
        <v>0</v>
      </c>
      <c r="T32" s="668" t="b">
        <v>0</v>
      </c>
      <c r="U32" s="40"/>
      <c r="V32" s="40"/>
      <c r="W32" s="40"/>
      <c r="X32" s="40"/>
      <c r="Y32" s="40"/>
      <c r="Z32" s="40"/>
      <c r="AA32" s="40"/>
    </row>
    <row r="33" spans="1:27" ht="12.75" customHeight="1">
      <c r="A33" s="40"/>
      <c r="B33" s="1263"/>
      <c r="C33" s="404" t="s">
        <v>410</v>
      </c>
      <c r="D33" s="1144" t="s">
        <v>411</v>
      </c>
      <c r="E33" s="1184" t="s">
        <v>412</v>
      </c>
      <c r="F33" s="875" t="s">
        <v>413</v>
      </c>
      <c r="G33" s="1167" t="s">
        <v>325</v>
      </c>
      <c r="H33" s="1168"/>
      <c r="I33" s="1168"/>
      <c r="J33" s="1169"/>
      <c r="K33" s="40"/>
      <c r="L33" s="430"/>
      <c r="M33" s="431"/>
      <c r="N33" s="40"/>
      <c r="O33" s="40"/>
      <c r="P33" s="485"/>
      <c r="Q33" s="40"/>
      <c r="R33" s="485"/>
      <c r="S33" s="40"/>
      <c r="T33" s="40"/>
      <c r="U33" s="40"/>
      <c r="V33" s="40"/>
      <c r="W33" s="40"/>
      <c r="X33" s="40"/>
      <c r="Y33" s="40"/>
      <c r="Z33" s="40"/>
      <c r="AA33" s="40"/>
    </row>
    <row r="34" spans="1:27" ht="12.75" customHeight="1">
      <c r="A34" s="40"/>
      <c r="B34" s="1263"/>
      <c r="C34" s="404"/>
      <c r="D34" s="1141"/>
      <c r="E34" s="1185"/>
      <c r="F34" s="877"/>
      <c r="G34" s="1165"/>
      <c r="H34" s="1166"/>
      <c r="I34" s="1166"/>
      <c r="J34" s="898"/>
      <c r="K34" s="40"/>
      <c r="L34" s="430"/>
      <c r="M34" s="431"/>
      <c r="N34" s="40"/>
      <c r="O34" s="40"/>
      <c r="P34" s="485"/>
      <c r="Q34" s="40"/>
      <c r="R34" s="485"/>
      <c r="S34" s="40"/>
      <c r="T34" s="40"/>
      <c r="U34" s="40"/>
      <c r="V34" s="40"/>
      <c r="W34" s="40"/>
      <c r="X34" s="40"/>
      <c r="Y34" s="40"/>
      <c r="Z34" s="40"/>
      <c r="AA34" s="40"/>
    </row>
    <row r="35" spans="1:27" ht="12.75" customHeight="1">
      <c r="A35" s="40"/>
      <c r="B35" s="1263"/>
      <c r="C35" s="408" t="s">
        <v>414</v>
      </c>
      <c r="D35" s="1257" t="s">
        <v>415</v>
      </c>
      <c r="E35" s="1258"/>
      <c r="F35" s="1259"/>
      <c r="G35" s="376"/>
      <c r="H35" s="387"/>
      <c r="I35" s="388"/>
      <c r="J35" s="377"/>
      <c r="K35" s="441"/>
      <c r="L35" s="445"/>
      <c r="M35" s="446"/>
      <c r="N35" s="3"/>
      <c r="O35" s="668" t="b">
        <v>0</v>
      </c>
      <c r="P35" s="669" t="b">
        <v>0</v>
      </c>
      <c r="Q35" s="668" t="b">
        <v>0</v>
      </c>
      <c r="R35" s="669" t="b">
        <v>0</v>
      </c>
      <c r="S35" s="668" t="b">
        <v>0</v>
      </c>
      <c r="T35" s="668" t="b">
        <v>0</v>
      </c>
      <c r="U35" s="40"/>
      <c r="V35" s="40"/>
      <c r="W35" s="40"/>
      <c r="X35" s="40"/>
      <c r="Y35" s="40"/>
      <c r="Z35" s="40"/>
      <c r="AA35" s="40"/>
    </row>
    <row r="36" spans="1:27" ht="12.75" customHeight="1" thickBot="1">
      <c r="A36" s="40"/>
      <c r="B36" s="478"/>
      <c r="C36" s="477"/>
      <c r="D36" s="1260"/>
      <c r="E36" s="1261"/>
      <c r="F36" s="1262"/>
      <c r="G36" s="223"/>
      <c r="H36" s="450"/>
      <c r="I36" s="401"/>
      <c r="J36" s="402"/>
      <c r="K36" s="40"/>
      <c r="L36" s="483"/>
      <c r="M36" s="484"/>
      <c r="N36" s="40"/>
      <c r="O36" s="40"/>
      <c r="P36" s="485"/>
      <c r="Q36" s="40"/>
      <c r="R36" s="485"/>
      <c r="S36" s="40"/>
      <c r="T36" s="40"/>
      <c r="U36" s="40"/>
      <c r="V36" s="40"/>
      <c r="W36" s="40"/>
      <c r="X36" s="40"/>
      <c r="Y36" s="40"/>
      <c r="Z36" s="40"/>
      <c r="AA36" s="40"/>
    </row>
    <row r="37" spans="1:27" ht="12.75" hidden="1" customHeight="1">
      <c r="A37" s="40"/>
      <c r="B37" s="1150"/>
      <c r="C37" s="1150"/>
      <c r="D37" s="1253"/>
      <c r="E37" s="1151"/>
      <c r="F37" s="467"/>
      <c r="G37" s="239"/>
      <c r="H37" s="40"/>
      <c r="I37" s="40"/>
      <c r="J37" s="40"/>
      <c r="K37" s="40"/>
      <c r="L37" s="40"/>
      <c r="M37" s="40"/>
      <c r="N37" s="40"/>
      <c r="O37" s="40"/>
      <c r="P37" s="485"/>
      <c r="Q37" s="40"/>
      <c r="R37" s="485"/>
      <c r="S37" s="40"/>
      <c r="T37" s="40"/>
      <c r="U37" s="40"/>
      <c r="V37" s="40"/>
      <c r="W37" s="40"/>
      <c r="X37" s="40"/>
      <c r="Y37" s="40"/>
      <c r="Z37" s="40"/>
      <c r="AA37" s="40"/>
    </row>
    <row r="38" spans="1:27" hidden="1">
      <c r="A38" s="40"/>
      <c r="B38" s="40"/>
      <c r="C38" s="40"/>
      <c r="D38" s="40"/>
      <c r="E38" s="40"/>
      <c r="F38" s="40"/>
      <c r="G38" s="40"/>
      <c r="H38" s="40"/>
      <c r="I38" s="40"/>
      <c r="J38" s="40"/>
      <c r="K38" s="40"/>
      <c r="L38" s="40"/>
      <c r="M38" s="40"/>
      <c r="N38" s="40"/>
      <c r="O38" s="40"/>
      <c r="P38" s="485"/>
      <c r="Q38" s="40"/>
      <c r="R38" s="485"/>
      <c r="S38" s="40"/>
      <c r="T38" s="40"/>
      <c r="U38" s="40"/>
      <c r="V38" s="40"/>
      <c r="W38" s="40"/>
      <c r="X38" s="40"/>
      <c r="Y38" s="40"/>
      <c r="Z38" s="40"/>
      <c r="AA38" s="40"/>
    </row>
    <row r="39" spans="1:27" ht="15.75" hidden="1" thickBot="1">
      <c r="A39" s="40"/>
      <c r="B39" s="40"/>
      <c r="C39" s="40"/>
      <c r="D39" s="40"/>
      <c r="E39" s="40"/>
      <c r="F39" s="40"/>
      <c r="G39" s="40"/>
      <c r="H39" s="40"/>
      <c r="I39" s="40"/>
      <c r="J39" s="40"/>
      <c r="K39" s="40"/>
      <c r="L39" s="40"/>
      <c r="M39" s="40"/>
      <c r="N39" s="40"/>
      <c r="O39" s="40"/>
      <c r="P39" s="485"/>
      <c r="Q39" s="40"/>
      <c r="R39" s="485"/>
      <c r="S39" s="40"/>
      <c r="T39" s="40"/>
      <c r="U39" s="40"/>
      <c r="V39" s="40"/>
      <c r="W39" s="40"/>
      <c r="X39" s="40"/>
      <c r="Y39" s="40"/>
      <c r="Z39" s="40"/>
      <c r="AA39" s="40"/>
    </row>
    <row r="40" spans="1:27">
      <c r="A40" s="4"/>
      <c r="B40" s="882" t="s">
        <v>159</v>
      </c>
      <c r="C40" s="162" t="s">
        <v>160</v>
      </c>
      <c r="D40" s="904" t="s">
        <v>161</v>
      </c>
      <c r="E40" s="905"/>
      <c r="F40" s="905"/>
      <c r="G40" s="905"/>
      <c r="H40" s="163"/>
      <c r="I40" s="164"/>
      <c r="J40" s="165"/>
      <c r="K40" s="156"/>
      <c r="L40" s="88"/>
      <c r="M40" s="88"/>
      <c r="N40" s="4"/>
      <c r="O40" s="40"/>
      <c r="P40" s="485"/>
      <c r="Q40" s="40"/>
      <c r="R40" s="485"/>
      <c r="S40" s="40"/>
      <c r="T40" s="40"/>
      <c r="U40" s="40"/>
      <c r="V40" s="40"/>
      <c r="W40" s="40"/>
      <c r="X40" s="40"/>
      <c r="Y40" s="40"/>
      <c r="Z40" s="40"/>
      <c r="AA40" s="40"/>
    </row>
    <row r="41" spans="1:27">
      <c r="A41" s="4"/>
      <c r="B41" s="883"/>
      <c r="C41" s="110" t="s">
        <v>162</v>
      </c>
      <c r="D41" s="889"/>
      <c r="E41" s="1224"/>
      <c r="F41" s="890"/>
      <c r="G41" s="1081" t="s">
        <v>163</v>
      </c>
      <c r="H41" s="1082"/>
      <c r="I41" s="831" t="s">
        <v>164</v>
      </c>
      <c r="J41" s="832"/>
      <c r="K41" s="158"/>
      <c r="L41" s="88"/>
      <c r="M41" s="88"/>
      <c r="N41" s="4"/>
      <c r="O41" s="40"/>
      <c r="P41" s="485"/>
      <c r="Q41" s="40"/>
      <c r="R41" s="485"/>
      <c r="S41" s="40"/>
      <c r="T41" s="40"/>
      <c r="U41" s="40"/>
      <c r="V41" s="40"/>
      <c r="W41" s="40"/>
      <c r="X41" s="40"/>
      <c r="Y41" s="40"/>
      <c r="Z41" s="40"/>
      <c r="AA41" s="40"/>
    </row>
    <row r="42" spans="1:27">
      <c r="A42" s="4"/>
      <c r="B42" s="883"/>
      <c r="C42" s="110"/>
      <c r="D42" s="1013"/>
      <c r="E42" s="1014"/>
      <c r="F42" s="1091"/>
      <c r="G42" s="535"/>
      <c r="H42" s="346"/>
      <c r="I42" s="833"/>
      <c r="J42" s="834"/>
      <c r="K42" s="158"/>
      <c r="L42" s="4"/>
      <c r="M42" s="4"/>
      <c r="N42" s="4"/>
      <c r="O42" s="668" t="b">
        <v>0</v>
      </c>
      <c r="P42" s="669" t="b">
        <v>0</v>
      </c>
      <c r="Q42" s="40"/>
      <c r="R42" s="485"/>
      <c r="S42" s="40"/>
      <c r="T42" s="40"/>
      <c r="U42" s="40"/>
      <c r="V42" s="40"/>
      <c r="W42" s="40"/>
      <c r="X42" s="40"/>
      <c r="Y42" s="40"/>
      <c r="Z42" s="40"/>
      <c r="AA42" s="40"/>
    </row>
    <row r="43" spans="1:27" ht="15.75" customHeight="1" thickBot="1">
      <c r="A43" s="4"/>
      <c r="B43" s="883"/>
      <c r="C43" s="110"/>
      <c r="D43" s="870" t="s">
        <v>416</v>
      </c>
      <c r="E43" s="1227"/>
      <c r="F43" s="1228"/>
      <c r="G43" s="533"/>
      <c r="H43" s="534"/>
      <c r="I43" s="833"/>
      <c r="J43" s="834"/>
      <c r="K43" s="158"/>
      <c r="L43" s="4"/>
      <c r="M43" s="4"/>
      <c r="N43" s="4"/>
      <c r="O43" s="668" t="b">
        <v>0</v>
      </c>
      <c r="P43" s="669" t="b">
        <v>0</v>
      </c>
      <c r="Q43" s="40"/>
      <c r="R43" s="485"/>
      <c r="S43" s="40"/>
      <c r="T43" s="40"/>
      <c r="U43" s="40"/>
      <c r="V43" s="40"/>
      <c r="W43" s="40"/>
      <c r="X43" s="40"/>
      <c r="Y43" s="40"/>
      <c r="Z43" s="40"/>
      <c r="AA43" s="40"/>
    </row>
    <row r="44" spans="1:27" ht="15" customHeight="1">
      <c r="A44" s="4"/>
      <c r="B44" s="883"/>
      <c r="C44" s="655" t="s">
        <v>53</v>
      </c>
      <c r="D44" s="96" t="s">
        <v>167</v>
      </c>
      <c r="E44" s="97"/>
      <c r="F44" s="444"/>
      <c r="G44" s="468"/>
      <c r="H44" s="468"/>
      <c r="I44" s="111"/>
      <c r="J44" s="112" t="str">
        <f>IF(P8=TRUE,"Not Met",IF(P7=TRUE, "Met",""))</f>
        <v/>
      </c>
      <c r="K44" s="159"/>
      <c r="L44" s="89"/>
      <c r="M44" s="89"/>
      <c r="N44" s="4"/>
      <c r="O44" s="40"/>
      <c r="P44" s="485"/>
      <c r="Q44" s="40"/>
      <c r="R44" s="485"/>
      <c r="S44" s="40"/>
      <c r="T44" s="40"/>
      <c r="U44" s="40"/>
      <c r="V44" s="40"/>
      <c r="W44" s="40"/>
      <c r="X44" s="40"/>
      <c r="Y44" s="40"/>
      <c r="Z44" s="40"/>
      <c r="AA44" s="40"/>
    </row>
    <row r="45" spans="1:27">
      <c r="A45" s="4"/>
      <c r="B45" s="883"/>
      <c r="C45" s="1098" t="s">
        <v>206</v>
      </c>
      <c r="D45" s="863"/>
      <c r="E45" s="864"/>
      <c r="F45" s="864"/>
      <c r="G45" s="864"/>
      <c r="H45" s="864"/>
      <c r="I45" s="864"/>
      <c r="J45" s="791"/>
      <c r="K45" s="160"/>
      <c r="L45" s="88"/>
      <c r="M45" s="88"/>
      <c r="N45" s="4"/>
      <c r="O45" s="40"/>
      <c r="P45" s="485"/>
      <c r="Q45" s="40"/>
      <c r="R45" s="485"/>
      <c r="S45" s="40"/>
      <c r="T45" s="40"/>
      <c r="U45" s="40"/>
      <c r="V45" s="40"/>
      <c r="W45" s="40"/>
      <c r="X45" s="40"/>
      <c r="Y45" s="40"/>
      <c r="Z45" s="40"/>
      <c r="AA45" s="40"/>
    </row>
    <row r="46" spans="1:27">
      <c r="A46" s="4"/>
      <c r="B46" s="883"/>
      <c r="C46" s="1098"/>
      <c r="D46" s="865"/>
      <c r="E46" s="866"/>
      <c r="F46" s="866"/>
      <c r="G46" s="866"/>
      <c r="H46" s="866"/>
      <c r="I46" s="866"/>
      <c r="J46" s="867"/>
      <c r="K46" s="160"/>
      <c r="L46" s="7"/>
      <c r="M46" s="7"/>
      <c r="N46" s="4"/>
      <c r="O46" s="40"/>
      <c r="P46" s="485"/>
      <c r="Q46" s="40"/>
      <c r="R46" s="485"/>
      <c r="S46" s="40"/>
      <c r="T46" s="40"/>
      <c r="U46" s="40"/>
      <c r="V46" s="40"/>
      <c r="W46" s="40"/>
      <c r="X46" s="40"/>
      <c r="Y46" s="40"/>
      <c r="Z46" s="40"/>
      <c r="AA46" s="40"/>
    </row>
    <row r="47" spans="1:27" ht="15.75" thickBot="1">
      <c r="A47" s="4"/>
      <c r="B47" s="884"/>
      <c r="C47" s="1099"/>
      <c r="D47" s="870" t="s">
        <v>417</v>
      </c>
      <c r="E47" s="871"/>
      <c r="F47" s="113"/>
      <c r="G47" s="101"/>
      <c r="H47" s="102" t="s">
        <v>173</v>
      </c>
      <c r="I47" s="393"/>
      <c r="J47" s="394"/>
      <c r="K47" s="166"/>
      <c r="L47" s="7"/>
      <c r="M47" s="7"/>
      <c r="N47" s="4"/>
      <c r="O47" s="668" t="b">
        <v>0</v>
      </c>
      <c r="P47" s="669" t="b">
        <v>0</v>
      </c>
      <c r="Q47" s="40"/>
      <c r="R47" s="485"/>
      <c r="S47" s="40"/>
      <c r="T47" s="40"/>
      <c r="U47" s="40"/>
      <c r="V47" s="40"/>
      <c r="W47" s="40"/>
      <c r="X47" s="40"/>
      <c r="Y47" s="40"/>
      <c r="Z47" s="40"/>
      <c r="AA47" s="40"/>
    </row>
    <row r="48" spans="1:27" ht="7.5" customHeight="1" thickBot="1">
      <c r="A48" s="4"/>
      <c r="B48" s="154"/>
      <c r="C48" s="88"/>
      <c r="D48" s="149"/>
      <c r="E48" s="150"/>
      <c r="F48" s="150"/>
      <c r="G48" s="151"/>
      <c r="H48" s="152"/>
      <c r="I48" s="4"/>
      <c r="J48" s="4"/>
      <c r="K48" s="148"/>
      <c r="L48" s="7"/>
      <c r="M48" s="161"/>
      <c r="N48" s="4"/>
      <c r="O48" s="40"/>
      <c r="P48" s="485"/>
      <c r="Q48" s="40"/>
      <c r="R48" s="485"/>
      <c r="S48" s="40"/>
      <c r="T48" s="40"/>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O49" s="40"/>
      <c r="P49" s="485"/>
      <c r="Q49" s="40"/>
      <c r="R49" s="485"/>
      <c r="S49" s="40"/>
      <c r="T49" s="40"/>
      <c r="U49" s="40"/>
      <c r="V49" s="40"/>
      <c r="W49" s="40"/>
      <c r="X49" s="40"/>
      <c r="Y49" s="40"/>
      <c r="Z49" s="40"/>
      <c r="AA49" s="40"/>
    </row>
    <row r="50" spans="1:27" hidden="1">
      <c r="A50" s="4"/>
      <c r="B50" s="1102" t="s">
        <v>172</v>
      </c>
      <c r="C50" s="812"/>
      <c r="D50" s="849"/>
      <c r="E50" s="850"/>
      <c r="F50" s="850"/>
      <c r="G50" s="850"/>
      <c r="H50" s="850"/>
      <c r="I50" s="850"/>
      <c r="J50" s="850"/>
      <c r="K50" s="850"/>
      <c r="L50" s="850"/>
      <c r="M50" s="851"/>
      <c r="N50" s="4"/>
      <c r="O50" s="40"/>
      <c r="P50" s="485"/>
      <c r="Q50" s="40"/>
      <c r="R50" s="485"/>
      <c r="S50" s="40"/>
      <c r="T50" s="40"/>
      <c r="U50" s="40"/>
      <c r="V50" s="40"/>
      <c r="W50" s="40"/>
      <c r="X50" s="40"/>
      <c r="Y50" s="40"/>
      <c r="Z50" s="40"/>
      <c r="AA50" s="40"/>
    </row>
    <row r="51" spans="1:27" ht="15.75" hidden="1" thickBot="1">
      <c r="A51" s="4"/>
      <c r="B51" s="813"/>
      <c r="C51" s="814"/>
      <c r="D51" s="829" t="s">
        <v>417</v>
      </c>
      <c r="E51" s="830"/>
      <c r="F51" s="118"/>
      <c r="G51" s="119"/>
      <c r="H51" s="119"/>
      <c r="I51" s="119"/>
      <c r="J51" s="825" t="s">
        <v>173</v>
      </c>
      <c r="K51" s="826"/>
      <c r="L51" s="395"/>
      <c r="M51" s="396"/>
      <c r="N51" s="7"/>
      <c r="O51" s="668" t="b">
        <v>0</v>
      </c>
      <c r="P51" s="669" t="b">
        <v>0</v>
      </c>
      <c r="Q51" s="40"/>
      <c r="R51" s="485"/>
      <c r="S51" s="40"/>
      <c r="T51" s="40"/>
      <c r="U51" s="40"/>
      <c r="V51" s="40"/>
      <c r="W51" s="40"/>
      <c r="X51" s="40"/>
      <c r="Y51" s="40"/>
      <c r="Z51" s="40"/>
      <c r="AA51" s="40"/>
    </row>
    <row r="52" spans="1:27" ht="6"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c r="Z52" s="40"/>
      <c r="AA52" s="40"/>
    </row>
    <row r="53" spans="1:27" ht="15" customHeight="1"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c r="Z53" s="40"/>
      <c r="AA53" s="40"/>
    </row>
    <row r="54" spans="1:27" ht="15" customHeight="1">
      <c r="A54" s="4"/>
      <c r="B54" s="1075" t="s">
        <v>265</v>
      </c>
      <c r="C54" s="1076"/>
      <c r="D54" s="1213"/>
      <c r="E54" s="1214"/>
      <c r="F54" s="697"/>
      <c r="G54" s="697"/>
      <c r="H54" s="697"/>
      <c r="I54" s="697"/>
      <c r="J54" s="822"/>
      <c r="K54" s="156"/>
      <c r="L54" s="4"/>
      <c r="M54" s="4"/>
      <c r="N54" s="4"/>
      <c r="O54" s="40"/>
      <c r="P54" s="40"/>
      <c r="Q54" s="40"/>
      <c r="R54" s="40"/>
      <c r="S54" s="40"/>
      <c r="T54" s="40"/>
      <c r="U54" s="40"/>
      <c r="V54" s="40"/>
      <c r="W54" s="40"/>
      <c r="X54" s="40"/>
      <c r="Y54" s="40"/>
      <c r="Z54" s="40"/>
      <c r="AA54" s="40"/>
    </row>
    <row r="55" spans="1:27">
      <c r="A55" s="4"/>
      <c r="B55" s="1075"/>
      <c r="C55" s="1076"/>
      <c r="D55" s="1213"/>
      <c r="E55" s="1214"/>
      <c r="F55" s="697"/>
      <c r="G55" s="697"/>
      <c r="H55" s="697"/>
      <c r="I55" s="697"/>
      <c r="J55" s="822"/>
      <c r="K55" s="156"/>
      <c r="L55" s="4"/>
      <c r="M55" s="4"/>
      <c r="N55" s="4"/>
      <c r="O55" s="40"/>
      <c r="P55" s="40"/>
      <c r="Q55" s="40"/>
      <c r="R55" s="40"/>
      <c r="S55" s="40"/>
      <c r="T55" s="40"/>
      <c r="U55" s="40"/>
      <c r="V55" s="40"/>
      <c r="W55" s="40"/>
      <c r="X55" s="40"/>
      <c r="Y55" s="40"/>
      <c r="Z55" s="40"/>
      <c r="AA55" s="40"/>
    </row>
    <row r="56" spans="1:27" ht="15.75" thickBot="1">
      <c r="A56" s="4"/>
      <c r="B56" s="1077"/>
      <c r="C56" s="1078"/>
      <c r="D56" s="1215"/>
      <c r="E56" s="1216"/>
      <c r="F56" s="823"/>
      <c r="G56" s="823"/>
      <c r="H56" s="823"/>
      <c r="I56" s="823"/>
      <c r="J56" s="824"/>
      <c r="K56" s="156"/>
      <c r="L56" s="4"/>
      <c r="M56" s="4"/>
      <c r="N56" s="4"/>
      <c r="O56" s="40"/>
      <c r="P56" s="40"/>
      <c r="Q56" s="40"/>
      <c r="R56" s="40"/>
      <c r="S56" s="40"/>
      <c r="T56" s="40"/>
      <c r="U56" s="40"/>
      <c r="V56" s="40"/>
      <c r="W56" s="40"/>
      <c r="X56" s="40"/>
      <c r="Y56" s="40"/>
      <c r="Z56" s="40"/>
      <c r="AA56" s="40"/>
    </row>
    <row r="57" spans="1:27">
      <c r="A57" s="4"/>
      <c r="B57" s="4"/>
      <c r="C57" s="4"/>
      <c r="D57" s="4"/>
      <c r="E57" s="4"/>
      <c r="F57" s="4"/>
      <c r="G57" s="4"/>
      <c r="H57" s="4"/>
      <c r="I57" s="4"/>
      <c r="J57" s="4"/>
      <c r="K57" s="148"/>
      <c r="L57" s="4"/>
      <c r="M57" s="4"/>
      <c r="N57" s="4"/>
      <c r="O57" s="40"/>
      <c r="P57" s="40"/>
      <c r="Q57" s="40"/>
      <c r="R57" s="40"/>
      <c r="S57" s="40"/>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sheetData>
  <sheetProtection algorithmName="SHA-512" hashValue="//Qq5VGLy0QTkYXfL/e0KxO+45pLXkkrnszatnfyeNJPZm0NogTZUdzjiLN6A6IgedwWHeL5jZneq6WCkjb7nQ==" saltValue="l0LzdIfywQZ+n5JBXhIn3g==" spinCount="100000" sheet="1" objects="1" scenarios="1" selectLockedCells="1"/>
  <mergeCells count="81">
    <mergeCell ref="G34:J34"/>
    <mergeCell ref="C45:C47"/>
    <mergeCell ref="D45:J46"/>
    <mergeCell ref="D47:E47"/>
    <mergeCell ref="D35:F36"/>
    <mergeCell ref="B37:C37"/>
    <mergeCell ref="B4:B35"/>
    <mergeCell ref="D4:D7"/>
    <mergeCell ref="C29:C31"/>
    <mergeCell ref="E21:E22"/>
    <mergeCell ref="D24:D25"/>
    <mergeCell ref="E24:E25"/>
    <mergeCell ref="B40:B47"/>
    <mergeCell ref="G16:J16"/>
    <mergeCell ref="G17:J17"/>
    <mergeCell ref="G18:J18"/>
    <mergeCell ref="G19:J19"/>
    <mergeCell ref="G20:J20"/>
    <mergeCell ref="I41:J43"/>
    <mergeCell ref="G21:J21"/>
    <mergeCell ref="G22:J22"/>
    <mergeCell ref="G24:J24"/>
    <mergeCell ref="G25:J25"/>
    <mergeCell ref="G27:J27"/>
    <mergeCell ref="G28:J28"/>
    <mergeCell ref="G30:J30"/>
    <mergeCell ref="G31:J31"/>
    <mergeCell ref="G33:J33"/>
    <mergeCell ref="D37:E37"/>
    <mergeCell ref="D41:F42"/>
    <mergeCell ref="D40:G40"/>
    <mergeCell ref="D43:F43"/>
    <mergeCell ref="G41:H41"/>
    <mergeCell ref="B54:C56"/>
    <mergeCell ref="B49:C49"/>
    <mergeCell ref="D49:M50"/>
    <mergeCell ref="B50:C51"/>
    <mergeCell ref="D51:E51"/>
    <mergeCell ref="J51:K51"/>
    <mergeCell ref="D53:E53"/>
    <mergeCell ref="D54:E56"/>
    <mergeCell ref="F54:J56"/>
    <mergeCell ref="B53:C53"/>
    <mergeCell ref="E27:E28"/>
    <mergeCell ref="D29:D31"/>
    <mergeCell ref="E29:E31"/>
    <mergeCell ref="D33:D34"/>
    <mergeCell ref="E33:E34"/>
    <mergeCell ref="D32:F32"/>
    <mergeCell ref="F27:F31"/>
    <mergeCell ref="F33:F34"/>
    <mergeCell ref="F24:F25"/>
    <mergeCell ref="G29:J29"/>
    <mergeCell ref="G9:J9"/>
    <mergeCell ref="G12:J12"/>
    <mergeCell ref="G13:J13"/>
    <mergeCell ref="G14:J14"/>
    <mergeCell ref="G15:J15"/>
    <mergeCell ref="F4:F9"/>
    <mergeCell ref="F12:F22"/>
    <mergeCell ref="G4:J4"/>
    <mergeCell ref="G5:J5"/>
    <mergeCell ref="G6:J6"/>
    <mergeCell ref="G7:J7"/>
    <mergeCell ref="G8:J8"/>
    <mergeCell ref="C12:C13"/>
    <mergeCell ref="C8:C9"/>
    <mergeCell ref="C4:C7"/>
    <mergeCell ref="C27:C28"/>
    <mergeCell ref="D27:D28"/>
    <mergeCell ref="D10:F11"/>
    <mergeCell ref="D23:F23"/>
    <mergeCell ref="D26:F26"/>
    <mergeCell ref="E4:E7"/>
    <mergeCell ref="D12:D16"/>
    <mergeCell ref="E12:E16"/>
    <mergeCell ref="D8:D9"/>
    <mergeCell ref="E8:E9"/>
    <mergeCell ref="D17:D20"/>
    <mergeCell ref="E17:E20"/>
    <mergeCell ref="D21:D22"/>
  </mergeCells>
  <phoneticPr fontId="34" type="noConversion"/>
  <conditionalFormatting sqref="H40:J40 L40:M40">
    <cfRule type="expression" dxfId="161" priority="41" stopIfTrue="1">
      <formula>$O$8</formula>
    </cfRule>
    <cfRule type="expression" dxfId="160" priority="42">
      <formula>$O$7</formula>
    </cfRule>
  </conditionalFormatting>
  <conditionalFormatting sqref="G44:J44 L44:M44">
    <cfRule type="expression" dxfId="159" priority="39" stopIfTrue="1">
      <formula>$P$8=TRUE</formula>
    </cfRule>
    <cfRule type="expression" dxfId="158" priority="40">
      <formula>$P$7</formula>
    </cfRule>
  </conditionalFormatting>
  <conditionalFormatting sqref="G43:H43">
    <cfRule type="expression" dxfId="157" priority="37" stopIfTrue="1">
      <formula>$P$43</formula>
    </cfRule>
    <cfRule type="expression" dxfId="156" priority="38">
      <formula>$O$43</formula>
    </cfRule>
  </conditionalFormatting>
  <conditionalFormatting sqref="I47:J47">
    <cfRule type="expression" dxfId="155" priority="34">
      <formula>$O$47</formula>
    </cfRule>
  </conditionalFormatting>
  <conditionalFormatting sqref="G41:H42">
    <cfRule type="expression" dxfId="154" priority="35" stopIfTrue="1">
      <formula>$P$42</formula>
    </cfRule>
    <cfRule type="expression" dxfId="153" priority="36">
      <formula>$O$42</formula>
    </cfRule>
  </conditionalFormatting>
  <conditionalFormatting sqref="I47:J47">
    <cfRule type="expression" dxfId="152" priority="33" stopIfTrue="1">
      <formula>$P$47</formula>
    </cfRule>
  </conditionalFormatting>
  <conditionalFormatting sqref="L51:M51">
    <cfRule type="expression" dxfId="151" priority="32">
      <formula>$O$51</formula>
    </cfRule>
  </conditionalFormatting>
  <conditionalFormatting sqref="L51:M51">
    <cfRule type="expression" dxfId="150" priority="31" stopIfTrue="1">
      <formula>$P$51</formula>
    </cfRule>
  </conditionalFormatting>
  <conditionalFormatting sqref="G23:H23">
    <cfRule type="expression" dxfId="149" priority="19" stopIfTrue="1">
      <formula>$P$23</formula>
    </cfRule>
    <cfRule type="expression" dxfId="148" priority="20">
      <formula>$O$23</formula>
    </cfRule>
  </conditionalFormatting>
  <conditionalFormatting sqref="I23:J23">
    <cfRule type="expression" dxfId="147" priority="21" stopIfTrue="1">
      <formula>$R$23</formula>
    </cfRule>
    <cfRule type="expression" dxfId="146" priority="22">
      <formula>$Q$23</formula>
    </cfRule>
  </conditionalFormatting>
  <conditionalFormatting sqref="L23:M23">
    <cfRule type="expression" dxfId="145" priority="23" stopIfTrue="1">
      <formula>$T$23</formula>
    </cfRule>
    <cfRule type="expression" dxfId="144" priority="24">
      <formula>$S$23</formula>
    </cfRule>
  </conditionalFormatting>
  <conditionalFormatting sqref="G26:H26">
    <cfRule type="expression" dxfId="143" priority="13" stopIfTrue="1">
      <formula>$P$26</formula>
    </cfRule>
    <cfRule type="expression" dxfId="142" priority="14">
      <formula>$O$26</formula>
    </cfRule>
  </conditionalFormatting>
  <conditionalFormatting sqref="I26:J26">
    <cfRule type="expression" dxfId="141" priority="15" stopIfTrue="1">
      <formula>$R$26</formula>
    </cfRule>
    <cfRule type="expression" dxfId="140" priority="16">
      <formula>$Q$26</formula>
    </cfRule>
  </conditionalFormatting>
  <conditionalFormatting sqref="L26:M26">
    <cfRule type="expression" dxfId="139" priority="17" stopIfTrue="1">
      <formula>$T$26</formula>
    </cfRule>
    <cfRule type="expression" dxfId="138" priority="18">
      <formula>$S$26</formula>
    </cfRule>
  </conditionalFormatting>
  <conditionalFormatting sqref="G32:H32">
    <cfRule type="expression" dxfId="137" priority="7" stopIfTrue="1">
      <formula>$P$32</formula>
    </cfRule>
    <cfRule type="expression" dxfId="136" priority="8">
      <formula>$O$32</formula>
    </cfRule>
  </conditionalFormatting>
  <conditionalFormatting sqref="I32:J32">
    <cfRule type="expression" dxfId="135" priority="9" stopIfTrue="1">
      <formula>$R$32</formula>
    </cfRule>
    <cfRule type="expression" dxfId="134" priority="10">
      <formula>$Q$32</formula>
    </cfRule>
  </conditionalFormatting>
  <conditionalFormatting sqref="L32:M32">
    <cfRule type="expression" dxfId="133" priority="11" stopIfTrue="1">
      <formula>$T$32</formula>
    </cfRule>
    <cfRule type="expression" dxfId="132" priority="12">
      <formula>$S$32</formula>
    </cfRule>
  </conditionalFormatting>
  <conditionalFormatting sqref="G10:H11">
    <cfRule type="expression" dxfId="131" priority="25" stopIfTrue="1">
      <formula>$P$10</formula>
    </cfRule>
    <cfRule type="expression" dxfId="130" priority="26">
      <formula>$O$10</formula>
    </cfRule>
  </conditionalFormatting>
  <conditionalFormatting sqref="I10:J11">
    <cfRule type="expression" dxfId="129" priority="27" stopIfTrue="1">
      <formula>$R$10</formula>
    </cfRule>
    <cfRule type="expression" dxfId="128" priority="28">
      <formula>$Q$10</formula>
    </cfRule>
  </conditionalFormatting>
  <conditionalFormatting sqref="L10:M11">
    <cfRule type="expression" dxfId="127" priority="29" stopIfTrue="1">
      <formula>$T$10</formula>
    </cfRule>
    <cfRule type="expression" dxfId="126" priority="30">
      <formula>$S$10</formula>
    </cfRule>
  </conditionalFormatting>
  <conditionalFormatting sqref="G35:H36">
    <cfRule type="expression" dxfId="125" priority="1" stopIfTrue="1">
      <formula>$P$35</formula>
    </cfRule>
    <cfRule type="expression" dxfId="124" priority="2">
      <formula>$O$35</formula>
    </cfRule>
  </conditionalFormatting>
  <conditionalFormatting sqref="I35:J36">
    <cfRule type="expression" dxfId="123" priority="3" stopIfTrue="1">
      <formula>$R$35</formula>
    </cfRule>
    <cfRule type="expression" dxfId="122" priority="4">
      <formula>$Q$35</formula>
    </cfRule>
  </conditionalFormatting>
  <conditionalFormatting sqref="L35:M36">
    <cfRule type="expression" dxfId="121" priority="5" stopIfTrue="1">
      <formula>$S$35</formula>
    </cfRule>
    <cfRule type="expression" dxfId="120" priority="6">
      <formula>$T$35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11</xdr:col>
                    <xdr:colOff>19050</xdr:colOff>
                    <xdr:row>50</xdr:row>
                    <xdr:rowOff>19050</xdr:rowOff>
                  </from>
                  <to>
                    <xdr:col>11</xdr:col>
                    <xdr:colOff>352425</xdr:colOff>
                    <xdr:row>52</xdr:row>
                    <xdr:rowOff>57150</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12</xdr:col>
                    <xdr:colOff>19050</xdr:colOff>
                    <xdr:row>50</xdr:row>
                    <xdr:rowOff>9525</xdr:rowOff>
                  </from>
                  <to>
                    <xdr:col>12</xdr:col>
                    <xdr:colOff>352425</xdr:colOff>
                    <xdr:row>52</xdr:row>
                    <xdr:rowOff>57150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6</xdr:col>
                    <xdr:colOff>19050</xdr:colOff>
                    <xdr:row>9</xdr:row>
                    <xdr:rowOff>9525</xdr:rowOff>
                  </from>
                  <to>
                    <xdr:col>7</xdr:col>
                    <xdr:colOff>133350</xdr:colOff>
                    <xdr:row>10</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7</xdr:col>
                    <xdr:colOff>19050</xdr:colOff>
                    <xdr:row>9</xdr:row>
                    <xdr:rowOff>9525</xdr:rowOff>
                  </from>
                  <to>
                    <xdr:col>7</xdr:col>
                    <xdr:colOff>590550</xdr:colOff>
                    <xdr:row>10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8</xdr:col>
                    <xdr:colOff>19050</xdr:colOff>
                    <xdr:row>9</xdr:row>
                    <xdr:rowOff>9525</xdr:rowOff>
                  </from>
                  <to>
                    <xdr:col>9</xdr:col>
                    <xdr:colOff>152400</xdr:colOff>
                    <xdr:row>10</xdr:row>
                    <xdr:rowOff>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19050</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11</xdr:col>
                    <xdr:colOff>19050</xdr:colOff>
                    <xdr:row>9</xdr:row>
                    <xdr:rowOff>9525</xdr:rowOff>
                  </from>
                  <to>
                    <xdr:col>12</xdr:col>
                    <xdr:colOff>171450</xdr:colOff>
                    <xdr:row>10</xdr:row>
                    <xdr:rowOff>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12</xdr:col>
                    <xdr:colOff>19050</xdr:colOff>
                    <xdr:row>9</xdr:row>
                    <xdr:rowOff>9525</xdr:rowOff>
                  </from>
                  <to>
                    <xdr:col>13</xdr:col>
                    <xdr:colOff>171450</xdr:colOff>
                    <xdr:row>10</xdr:row>
                    <xdr:rowOff>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6</xdr:col>
                    <xdr:colOff>19050</xdr:colOff>
                    <xdr:row>22</xdr:row>
                    <xdr:rowOff>9525</xdr:rowOff>
                  </from>
                  <to>
                    <xdr:col>7</xdr:col>
                    <xdr:colOff>133350</xdr:colOff>
                    <xdr:row>23</xdr:row>
                    <xdr:rowOff>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19050</xdr:colOff>
                    <xdr:row>22</xdr:row>
                    <xdr:rowOff>9525</xdr:rowOff>
                  </from>
                  <to>
                    <xdr:col>7</xdr:col>
                    <xdr:colOff>590550</xdr:colOff>
                    <xdr:row>23</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8</xdr:col>
                    <xdr:colOff>19050</xdr:colOff>
                    <xdr:row>22</xdr:row>
                    <xdr:rowOff>9525</xdr:rowOff>
                  </from>
                  <to>
                    <xdr:col>9</xdr:col>
                    <xdr:colOff>152400</xdr:colOff>
                    <xdr:row>23</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19050</xdr:colOff>
                    <xdr:row>22</xdr:row>
                    <xdr:rowOff>9525</xdr:rowOff>
                  </from>
                  <to>
                    <xdr:col>11</xdr:col>
                    <xdr:colOff>0</xdr:colOff>
                    <xdr:row>23</xdr:row>
                    <xdr:rowOff>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11</xdr:col>
                    <xdr:colOff>19050</xdr:colOff>
                    <xdr:row>22</xdr:row>
                    <xdr:rowOff>9525</xdr:rowOff>
                  </from>
                  <to>
                    <xdr:col>12</xdr:col>
                    <xdr:colOff>171450</xdr:colOff>
                    <xdr:row>23</xdr:row>
                    <xdr:rowOff>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12</xdr:col>
                    <xdr:colOff>19050</xdr:colOff>
                    <xdr:row>22</xdr:row>
                    <xdr:rowOff>9525</xdr:rowOff>
                  </from>
                  <to>
                    <xdr:col>13</xdr:col>
                    <xdr:colOff>171450</xdr:colOff>
                    <xdr:row>23</xdr:row>
                    <xdr:rowOff>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6</xdr:col>
                    <xdr:colOff>19050</xdr:colOff>
                    <xdr:row>25</xdr:row>
                    <xdr:rowOff>9525</xdr:rowOff>
                  </from>
                  <to>
                    <xdr:col>7</xdr:col>
                    <xdr:colOff>133350</xdr:colOff>
                    <xdr:row>26</xdr:row>
                    <xdr:rowOff>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7</xdr:col>
                    <xdr:colOff>19050</xdr:colOff>
                    <xdr:row>25</xdr:row>
                    <xdr:rowOff>9525</xdr:rowOff>
                  </from>
                  <to>
                    <xdr:col>7</xdr:col>
                    <xdr:colOff>590550</xdr:colOff>
                    <xdr:row>26</xdr:row>
                    <xdr:rowOff>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8</xdr:col>
                    <xdr:colOff>19050</xdr:colOff>
                    <xdr:row>25</xdr:row>
                    <xdr:rowOff>9525</xdr:rowOff>
                  </from>
                  <to>
                    <xdr:col>9</xdr:col>
                    <xdr:colOff>152400</xdr:colOff>
                    <xdr:row>26</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19050</xdr:colOff>
                    <xdr:row>25</xdr:row>
                    <xdr:rowOff>9525</xdr:rowOff>
                  </from>
                  <to>
                    <xdr:col>11</xdr:col>
                    <xdr:colOff>0</xdr:colOff>
                    <xdr:row>26</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11</xdr:col>
                    <xdr:colOff>19050</xdr:colOff>
                    <xdr:row>25</xdr:row>
                    <xdr:rowOff>9525</xdr:rowOff>
                  </from>
                  <to>
                    <xdr:col>12</xdr:col>
                    <xdr:colOff>171450</xdr:colOff>
                    <xdr:row>26</xdr:row>
                    <xdr:rowOff>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12</xdr:col>
                    <xdr:colOff>19050</xdr:colOff>
                    <xdr:row>25</xdr:row>
                    <xdr:rowOff>9525</xdr:rowOff>
                  </from>
                  <to>
                    <xdr:col>13</xdr:col>
                    <xdr:colOff>171450</xdr:colOff>
                    <xdr:row>26</xdr:row>
                    <xdr:rowOff>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6</xdr:col>
                    <xdr:colOff>19050</xdr:colOff>
                    <xdr:row>31</xdr:row>
                    <xdr:rowOff>9525</xdr:rowOff>
                  </from>
                  <to>
                    <xdr:col>7</xdr:col>
                    <xdr:colOff>133350</xdr:colOff>
                    <xdr:row>32</xdr:row>
                    <xdr:rowOff>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7</xdr:col>
                    <xdr:colOff>19050</xdr:colOff>
                    <xdr:row>31</xdr:row>
                    <xdr:rowOff>9525</xdr:rowOff>
                  </from>
                  <to>
                    <xdr:col>7</xdr:col>
                    <xdr:colOff>590550</xdr:colOff>
                    <xdr:row>32</xdr:row>
                    <xdr:rowOff>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8</xdr:col>
                    <xdr:colOff>19050</xdr:colOff>
                    <xdr:row>31</xdr:row>
                    <xdr:rowOff>9525</xdr:rowOff>
                  </from>
                  <to>
                    <xdr:col>9</xdr:col>
                    <xdr:colOff>152400</xdr:colOff>
                    <xdr:row>32</xdr:row>
                    <xdr:rowOff>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19050</xdr:colOff>
                    <xdr:row>31</xdr:row>
                    <xdr:rowOff>9525</xdr:rowOff>
                  </from>
                  <to>
                    <xdr:col>11</xdr:col>
                    <xdr:colOff>0</xdr:colOff>
                    <xdr:row>32</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11</xdr:col>
                    <xdr:colOff>19050</xdr:colOff>
                    <xdr:row>31</xdr:row>
                    <xdr:rowOff>9525</xdr:rowOff>
                  </from>
                  <to>
                    <xdr:col>12</xdr:col>
                    <xdr:colOff>171450</xdr:colOff>
                    <xdr:row>32</xdr:row>
                    <xdr:rowOff>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12</xdr:col>
                    <xdr:colOff>19050</xdr:colOff>
                    <xdr:row>31</xdr:row>
                    <xdr:rowOff>9525</xdr:rowOff>
                  </from>
                  <to>
                    <xdr:col>13</xdr:col>
                    <xdr:colOff>171450</xdr:colOff>
                    <xdr:row>32</xdr:row>
                    <xdr:rowOff>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6</xdr:col>
                    <xdr:colOff>19050</xdr:colOff>
                    <xdr:row>34</xdr:row>
                    <xdr:rowOff>9525</xdr:rowOff>
                  </from>
                  <to>
                    <xdr:col>7</xdr:col>
                    <xdr:colOff>133350</xdr:colOff>
                    <xdr:row>35</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7</xdr:col>
                    <xdr:colOff>19050</xdr:colOff>
                    <xdr:row>34</xdr:row>
                    <xdr:rowOff>9525</xdr:rowOff>
                  </from>
                  <to>
                    <xdr:col>7</xdr:col>
                    <xdr:colOff>590550</xdr:colOff>
                    <xdr:row>35</xdr:row>
                    <xdr:rowOff>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8</xdr:col>
                    <xdr:colOff>19050</xdr:colOff>
                    <xdr:row>34</xdr:row>
                    <xdr:rowOff>9525</xdr:rowOff>
                  </from>
                  <to>
                    <xdr:col>9</xdr:col>
                    <xdr:colOff>152400</xdr:colOff>
                    <xdr:row>35</xdr:row>
                    <xdr:rowOff>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19050</xdr:colOff>
                    <xdr:row>34</xdr:row>
                    <xdr:rowOff>9525</xdr:rowOff>
                  </from>
                  <to>
                    <xdr:col>11</xdr:col>
                    <xdr:colOff>0</xdr:colOff>
                    <xdr:row>35</xdr:row>
                    <xdr:rowOff>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11</xdr:col>
                    <xdr:colOff>19050</xdr:colOff>
                    <xdr:row>34</xdr:row>
                    <xdr:rowOff>9525</xdr:rowOff>
                  </from>
                  <to>
                    <xdr:col>12</xdr:col>
                    <xdr:colOff>171450</xdr:colOff>
                    <xdr:row>35</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12</xdr:col>
                    <xdr:colOff>19050</xdr:colOff>
                    <xdr:row>34</xdr:row>
                    <xdr:rowOff>9525</xdr:rowOff>
                  </from>
                  <to>
                    <xdr:col>13</xdr:col>
                    <xdr:colOff>171450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C633-9BA5-4E09-B2A2-ED6B16F5E50D}">
  <dimension ref="A1:AC75"/>
  <sheetViews>
    <sheetView showGridLines="0" showRowColHeaders="0" zoomScaleNormal="100" workbookViewId="0">
      <selection activeCell="G7" sqref="G7"/>
    </sheetView>
  </sheetViews>
  <sheetFormatPr defaultRowHeight="15"/>
  <cols>
    <col min="1" max="1" width="1.85546875" customWidth="1"/>
    <col min="2" max="2" width="3.7109375" customWidth="1"/>
    <col min="3" max="3" width="12.85546875" customWidth="1"/>
    <col min="4" max="4" width="38.85546875" customWidth="1"/>
    <col min="5" max="5" width="36" customWidth="1"/>
    <col min="6" max="6" width="37.140625" customWidth="1"/>
    <col min="7" max="7" width="6.28515625" customWidth="1"/>
    <col min="9" max="9" width="6.5703125" customWidth="1"/>
    <col min="10" max="10" width="6.28515625" customWidth="1"/>
    <col min="11" max="11" width="2.7109375" customWidth="1"/>
    <col min="12" max="12" width="6.28515625" customWidth="1"/>
    <col min="13" max="13" width="6.85546875" customWidth="1"/>
    <col min="14" max="14" width="2.5703125" customWidth="1"/>
    <col min="15" max="20" width="0" hidden="1" customWidth="1"/>
  </cols>
  <sheetData>
    <row r="1" spans="1:29" ht="8.25" customHeight="1" thickBot="1">
      <c r="A1" s="40"/>
      <c r="B1" s="40"/>
      <c r="C1" s="40"/>
      <c r="D1" s="40"/>
      <c r="E1" s="40"/>
      <c r="F1" s="40"/>
      <c r="G1" s="40"/>
      <c r="H1" s="40"/>
      <c r="I1" s="40"/>
      <c r="J1" s="40"/>
      <c r="K1" s="40"/>
      <c r="L1" s="40"/>
      <c r="M1" s="40"/>
      <c r="N1" s="40"/>
      <c r="O1" s="40"/>
      <c r="P1" s="485"/>
      <c r="Q1" s="40"/>
      <c r="R1" s="485"/>
      <c r="U1" s="40"/>
      <c r="V1" s="40"/>
      <c r="W1" s="40"/>
      <c r="X1" s="40"/>
      <c r="Y1" s="40"/>
      <c r="Z1" s="40"/>
      <c r="AA1" s="40"/>
      <c r="AB1" s="40"/>
      <c r="AC1" s="40"/>
    </row>
    <row r="2" spans="1:29" ht="12.75" customHeight="1" thickBot="1">
      <c r="A2" s="40"/>
      <c r="B2" s="563"/>
      <c r="C2" s="562"/>
      <c r="D2" s="1286" t="s">
        <v>418</v>
      </c>
      <c r="E2" s="1286"/>
      <c r="F2" s="1287"/>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60"/>
      <c r="C3" s="561" t="s">
        <v>78</v>
      </c>
      <c r="D3" s="543" t="s">
        <v>307</v>
      </c>
      <c r="E3" s="543" t="s">
        <v>80</v>
      </c>
      <c r="F3" s="543"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288" t="s">
        <v>419</v>
      </c>
      <c r="C4" s="1291" t="s">
        <v>420</v>
      </c>
      <c r="D4" s="1290" t="s">
        <v>421</v>
      </c>
      <c r="E4" s="1274" t="s">
        <v>422</v>
      </c>
      <c r="F4" s="919"/>
      <c r="G4" s="1162" t="s">
        <v>340</v>
      </c>
      <c r="H4" s="1163"/>
      <c r="I4" s="1163"/>
      <c r="J4" s="1164"/>
      <c r="K4" s="40"/>
      <c r="L4" s="430"/>
      <c r="M4" s="431"/>
      <c r="N4" s="40"/>
      <c r="P4" s="420"/>
      <c r="R4" s="420"/>
      <c r="U4" s="40"/>
      <c r="V4" s="40"/>
      <c r="W4" s="40"/>
      <c r="X4" s="40"/>
      <c r="Y4" s="40"/>
      <c r="Z4" s="40"/>
      <c r="AA4" s="40"/>
      <c r="AB4" s="40"/>
      <c r="AC4" s="40"/>
    </row>
    <row r="5" spans="1:29" ht="12.75" customHeight="1">
      <c r="A5" s="40"/>
      <c r="B5" s="1180"/>
      <c r="C5" s="1196"/>
      <c r="D5" s="1284"/>
      <c r="E5" s="1187"/>
      <c r="F5" s="876"/>
      <c r="G5" s="1167" t="s">
        <v>423</v>
      </c>
      <c r="H5" s="1168"/>
      <c r="I5" s="1168"/>
      <c r="J5" s="1169"/>
      <c r="K5" s="40"/>
      <c r="L5" s="430"/>
      <c r="M5" s="431"/>
      <c r="N5" s="40"/>
      <c r="P5" s="420"/>
      <c r="R5" s="420"/>
      <c r="U5" s="40"/>
      <c r="V5" s="40"/>
      <c r="W5" s="40"/>
      <c r="X5" s="40"/>
      <c r="Y5" s="40"/>
      <c r="Z5" s="40"/>
      <c r="AA5" s="40"/>
      <c r="AB5" s="40"/>
      <c r="AC5" s="40"/>
    </row>
    <row r="6" spans="1:29" ht="12.75" customHeight="1">
      <c r="A6" s="40"/>
      <c r="B6" s="1180"/>
      <c r="C6" s="545" t="s">
        <v>424</v>
      </c>
      <c r="D6" s="1285"/>
      <c r="E6" s="1188"/>
      <c r="F6" s="877"/>
      <c r="G6" s="616"/>
      <c r="H6" s="519"/>
      <c r="I6" s="519"/>
      <c r="J6" s="431"/>
      <c r="K6" s="40"/>
      <c r="L6" s="430"/>
      <c r="M6" s="431"/>
      <c r="N6" s="40"/>
      <c r="U6" s="40"/>
      <c r="V6" s="40"/>
      <c r="W6" s="40"/>
      <c r="X6" s="40"/>
      <c r="Y6" s="40"/>
      <c r="Z6" s="40"/>
      <c r="AA6" s="40"/>
      <c r="AB6" s="40"/>
      <c r="AC6" s="40"/>
    </row>
    <row r="7" spans="1:29" ht="12.75" customHeight="1">
      <c r="A7" s="40"/>
      <c r="B7" s="1180"/>
      <c r="C7" s="545"/>
      <c r="D7" s="1268" t="s">
        <v>425</v>
      </c>
      <c r="E7" s="1268"/>
      <c r="F7" s="1268"/>
      <c r="G7" s="376"/>
      <c r="H7" s="387"/>
      <c r="I7" s="388"/>
      <c r="J7" s="377"/>
      <c r="K7" s="441"/>
      <c r="L7" s="445"/>
      <c r="M7" s="446"/>
      <c r="N7" s="3"/>
      <c r="O7" s="604" t="b">
        <v>0</v>
      </c>
      <c r="P7" s="605" t="b">
        <v>0</v>
      </c>
      <c r="Q7" s="604" t="b">
        <v>0</v>
      </c>
      <c r="R7" s="605" t="b">
        <v>0</v>
      </c>
      <c r="S7" s="604" t="b">
        <v>0</v>
      </c>
      <c r="T7" s="604" t="b">
        <v>0</v>
      </c>
      <c r="U7" s="40"/>
      <c r="V7" s="40"/>
      <c r="W7" s="40"/>
      <c r="X7" s="40"/>
      <c r="Y7" s="40"/>
      <c r="Z7" s="40"/>
      <c r="AA7" s="40"/>
      <c r="AB7" s="40"/>
      <c r="AC7" s="40"/>
    </row>
    <row r="8" spans="1:29" ht="12.75" customHeight="1">
      <c r="A8" s="40"/>
      <c r="B8" s="1180"/>
      <c r="C8" s="407"/>
      <c r="D8" s="1275"/>
      <c r="E8" s="1275"/>
      <c r="F8" s="1275"/>
      <c r="G8" s="474"/>
      <c r="H8" s="435"/>
      <c r="I8" s="397"/>
      <c r="J8" s="400"/>
      <c r="K8" s="40"/>
      <c r="L8" s="481"/>
      <c r="M8" s="482"/>
      <c r="N8" s="40"/>
      <c r="P8" s="420"/>
      <c r="R8" s="420"/>
      <c r="U8" s="40"/>
      <c r="V8" s="40"/>
      <c r="W8" s="40"/>
      <c r="X8" s="40"/>
      <c r="Y8" s="40"/>
      <c r="Z8" s="40"/>
      <c r="AA8" s="40"/>
      <c r="AB8" s="40"/>
      <c r="AC8" s="40"/>
    </row>
    <row r="9" spans="1:29" ht="12.75" customHeight="1">
      <c r="A9" s="40"/>
      <c r="B9" s="1180"/>
      <c r="C9" s="512" t="s">
        <v>426</v>
      </c>
      <c r="D9" s="1276" t="s">
        <v>427</v>
      </c>
      <c r="E9" s="1279" t="s">
        <v>428</v>
      </c>
      <c r="F9" s="1267" t="s">
        <v>429</v>
      </c>
      <c r="G9" s="1247" t="s">
        <v>430</v>
      </c>
      <c r="H9" s="1202"/>
      <c r="I9" s="1202"/>
      <c r="J9" s="897"/>
      <c r="K9" s="40"/>
      <c r="L9" s="430"/>
      <c r="M9" s="431"/>
      <c r="N9" s="40"/>
      <c r="P9" s="420"/>
      <c r="R9" s="420"/>
      <c r="U9" s="40"/>
      <c r="V9" s="40"/>
      <c r="W9" s="40"/>
      <c r="X9" s="40"/>
      <c r="Y9" s="40"/>
      <c r="Z9" s="40"/>
      <c r="AA9" s="40"/>
      <c r="AB9" s="40"/>
      <c r="AC9" s="40"/>
    </row>
    <row r="10" spans="1:29" ht="12.75" customHeight="1">
      <c r="A10" s="40"/>
      <c r="B10" s="1180"/>
      <c r="C10" s="513" t="s">
        <v>431</v>
      </c>
      <c r="D10" s="1277"/>
      <c r="E10" s="1280"/>
      <c r="F10" s="1041"/>
      <c r="G10" s="1167" t="s">
        <v>432</v>
      </c>
      <c r="H10" s="1168"/>
      <c r="I10" s="1168"/>
      <c r="J10" s="1169"/>
      <c r="K10" s="40"/>
      <c r="L10" s="430"/>
      <c r="M10" s="431"/>
      <c r="N10" s="40"/>
      <c r="P10" s="420"/>
      <c r="R10" s="420"/>
      <c r="U10" s="40"/>
      <c r="V10" s="40"/>
      <c r="W10" s="40"/>
      <c r="X10" s="40"/>
      <c r="Y10" s="40"/>
      <c r="Z10" s="40"/>
      <c r="AA10" s="40"/>
      <c r="AB10" s="40"/>
      <c r="AC10" s="40"/>
    </row>
    <row r="11" spans="1:29" ht="12.75" customHeight="1">
      <c r="A11" s="40"/>
      <c r="B11" s="1180"/>
      <c r="C11" s="512"/>
      <c r="D11" s="1277"/>
      <c r="E11" s="1280"/>
      <c r="F11" s="1041"/>
      <c r="G11" s="1167" t="s">
        <v>433</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1282"/>
      <c r="D12" s="1277"/>
      <c r="E12" s="1280"/>
      <c r="F12" s="1041"/>
      <c r="G12" s="1167" t="s">
        <v>434</v>
      </c>
      <c r="H12" s="1168"/>
      <c r="I12" s="1168"/>
      <c r="J12" s="1169"/>
      <c r="K12" s="40"/>
      <c r="L12" s="430"/>
      <c r="M12" s="431"/>
      <c r="N12" s="40"/>
      <c r="P12" s="420"/>
      <c r="R12" s="420"/>
      <c r="U12" s="40"/>
      <c r="V12" s="40"/>
      <c r="W12" s="40"/>
      <c r="X12" s="40"/>
      <c r="Y12" s="40"/>
      <c r="Z12" s="40"/>
      <c r="AA12" s="40"/>
      <c r="AB12" s="40"/>
      <c r="AC12" s="40"/>
    </row>
    <row r="13" spans="1:29" ht="12.75" customHeight="1">
      <c r="A13" s="40"/>
      <c r="B13" s="1180"/>
      <c r="C13" s="1282"/>
      <c r="D13" s="1278"/>
      <c r="E13" s="1281"/>
      <c r="F13" s="910"/>
      <c r="G13" s="1336" t="s">
        <v>435</v>
      </c>
      <c r="H13" s="1337"/>
      <c r="I13" s="1337"/>
      <c r="J13" s="1338"/>
      <c r="K13" s="40"/>
      <c r="L13" s="430"/>
      <c r="M13" s="431"/>
      <c r="N13" s="40"/>
      <c r="U13" s="40"/>
      <c r="V13" s="40"/>
      <c r="W13" s="40"/>
      <c r="X13" s="40"/>
      <c r="Y13" s="40"/>
      <c r="Z13" s="40"/>
      <c r="AA13" s="40"/>
      <c r="AB13" s="40"/>
      <c r="AC13" s="40"/>
    </row>
    <row r="14" spans="1:29" ht="12.75" customHeight="1">
      <c r="A14" s="40"/>
      <c r="B14" s="1180"/>
      <c r="C14" s="512"/>
      <c r="D14" s="1268" t="s">
        <v>436</v>
      </c>
      <c r="E14" s="1268"/>
      <c r="F14" s="1268"/>
      <c r="G14" s="491"/>
      <c r="H14" s="492"/>
      <c r="I14" s="493"/>
      <c r="J14" s="494"/>
      <c r="K14" s="441"/>
      <c r="L14" s="445"/>
      <c r="M14" s="446"/>
      <c r="N14" s="3"/>
      <c r="O14" s="604"/>
      <c r="P14" s="605" t="b">
        <v>0</v>
      </c>
      <c r="Q14" s="604" t="b">
        <v>0</v>
      </c>
      <c r="R14" s="605" t="b">
        <v>0</v>
      </c>
      <c r="S14" s="604" t="b">
        <v>0</v>
      </c>
      <c r="T14" s="604" t="b">
        <v>0</v>
      </c>
      <c r="U14" s="40"/>
      <c r="V14" s="40"/>
      <c r="W14" s="40"/>
      <c r="X14" s="40"/>
      <c r="Y14" s="40"/>
      <c r="Z14" s="40"/>
      <c r="AA14" s="40"/>
      <c r="AB14" s="40"/>
      <c r="AC14" s="40"/>
    </row>
    <row r="15" spans="1:29" ht="12.75" customHeight="1">
      <c r="A15" s="40"/>
      <c r="B15" s="1180"/>
      <c r="C15" s="546"/>
      <c r="D15" s="1275"/>
      <c r="E15" s="1275"/>
      <c r="F15" s="1275"/>
      <c r="G15" s="474"/>
      <c r="H15" s="435"/>
      <c r="I15" s="397"/>
      <c r="J15" s="400"/>
      <c r="K15" s="40"/>
      <c r="L15" s="481"/>
      <c r="M15" s="482"/>
      <c r="N15" s="40"/>
      <c r="P15" s="420"/>
      <c r="R15" s="420"/>
      <c r="U15" s="40"/>
      <c r="V15" s="40"/>
      <c r="W15" s="40"/>
      <c r="X15" s="40"/>
      <c r="Y15" s="40"/>
      <c r="Z15" s="40"/>
      <c r="AA15" s="40"/>
      <c r="AB15" s="40"/>
      <c r="AC15" s="40"/>
    </row>
    <row r="16" spans="1:29" ht="12.75" customHeight="1">
      <c r="A16" s="40"/>
      <c r="B16" s="1180"/>
      <c r="C16" s="544" t="s">
        <v>437</v>
      </c>
      <c r="D16" s="1283" t="s">
        <v>438</v>
      </c>
      <c r="E16" s="1186" t="s">
        <v>439</v>
      </c>
      <c r="F16" s="1267"/>
      <c r="G16" s="1247" t="s">
        <v>440</v>
      </c>
      <c r="H16" s="1202"/>
      <c r="I16" s="1202"/>
      <c r="J16" s="897"/>
      <c r="K16" s="40"/>
      <c r="L16" s="430"/>
      <c r="M16" s="431"/>
      <c r="N16" s="40"/>
      <c r="P16" s="420"/>
      <c r="R16" s="420"/>
      <c r="U16" s="40"/>
      <c r="V16" s="40"/>
      <c r="W16" s="40"/>
      <c r="X16" s="40"/>
      <c r="Y16" s="40"/>
      <c r="Z16" s="40"/>
      <c r="AA16" s="40"/>
      <c r="AB16" s="40"/>
      <c r="AC16" s="40"/>
    </row>
    <row r="17" spans="1:29" ht="12.75" customHeight="1">
      <c r="A17" s="40"/>
      <c r="B17" s="1180"/>
      <c r="C17" s="1196"/>
      <c r="D17" s="1284"/>
      <c r="E17" s="1187"/>
      <c r="F17" s="1041"/>
      <c r="G17" s="1167"/>
      <c r="H17" s="1168"/>
      <c r="I17" s="1168"/>
      <c r="J17" s="1169"/>
      <c r="K17" s="40"/>
      <c r="L17" s="430"/>
      <c r="M17" s="431"/>
      <c r="N17" s="40"/>
      <c r="P17" s="420"/>
      <c r="R17" s="420"/>
      <c r="U17" s="40"/>
      <c r="V17" s="40"/>
      <c r="W17" s="40"/>
      <c r="X17" s="40"/>
      <c r="Y17" s="40"/>
      <c r="Z17" s="40"/>
      <c r="AA17" s="40"/>
      <c r="AB17" s="40"/>
      <c r="AC17" s="40"/>
    </row>
    <row r="18" spans="1:29" ht="12.75" customHeight="1">
      <c r="A18" s="40"/>
      <c r="B18" s="1180"/>
      <c r="C18" s="1196"/>
      <c r="D18" s="1285"/>
      <c r="E18" s="1188"/>
      <c r="F18" s="910"/>
      <c r="G18" s="1339"/>
      <c r="H18" s="1334"/>
      <c r="I18" s="1334"/>
      <c r="J18" s="1335"/>
      <c r="K18" s="40"/>
      <c r="L18" s="430"/>
      <c r="M18" s="431"/>
      <c r="N18" s="40"/>
      <c r="U18" s="40"/>
      <c r="V18" s="40"/>
      <c r="W18" s="40"/>
      <c r="X18" s="40"/>
      <c r="Y18" s="40"/>
      <c r="Z18" s="40"/>
      <c r="AA18" s="40"/>
      <c r="AB18" s="40"/>
      <c r="AC18" s="40"/>
    </row>
    <row r="19" spans="1:29" ht="12.75" customHeight="1">
      <c r="A19" s="40"/>
      <c r="B19" s="1180"/>
      <c r="C19" s="544" t="s">
        <v>441</v>
      </c>
      <c r="D19" s="1283" t="s">
        <v>442</v>
      </c>
      <c r="E19" s="1186" t="s">
        <v>443</v>
      </c>
      <c r="F19" s="1267" t="s">
        <v>444</v>
      </c>
      <c r="G19" s="1247" t="s">
        <v>445</v>
      </c>
      <c r="H19" s="1202"/>
      <c r="I19" s="1202"/>
      <c r="J19" s="897"/>
      <c r="K19" s="40"/>
      <c r="L19" s="430"/>
      <c r="M19" s="431"/>
      <c r="N19" s="40"/>
      <c r="P19" s="420"/>
      <c r="R19" s="420"/>
      <c r="U19" s="40"/>
      <c r="V19" s="40"/>
      <c r="W19" s="40"/>
      <c r="X19" s="40"/>
      <c r="Y19" s="40"/>
      <c r="Z19" s="40"/>
      <c r="AA19" s="40"/>
      <c r="AB19" s="40"/>
      <c r="AC19" s="40"/>
    </row>
    <row r="20" spans="1:29" ht="12.75" customHeight="1">
      <c r="A20" s="40"/>
      <c r="B20" s="1180"/>
      <c r="C20" s="1196" t="s">
        <v>446</v>
      </c>
      <c r="D20" s="1284"/>
      <c r="E20" s="1187"/>
      <c r="F20" s="1041"/>
      <c r="G20" s="1167"/>
      <c r="H20" s="1168"/>
      <c r="I20" s="1168"/>
      <c r="J20" s="1169"/>
      <c r="K20" s="40"/>
      <c r="L20" s="430"/>
      <c r="M20" s="431"/>
      <c r="N20" s="40"/>
      <c r="P20" s="420"/>
      <c r="R20" s="420"/>
      <c r="U20" s="40"/>
      <c r="V20" s="40"/>
      <c r="W20" s="40"/>
      <c r="X20" s="40"/>
      <c r="Y20" s="40"/>
      <c r="Z20" s="40"/>
      <c r="AA20" s="40"/>
      <c r="AB20" s="40"/>
      <c r="AC20" s="40"/>
    </row>
    <row r="21" spans="1:29" ht="12.75" customHeight="1">
      <c r="A21" s="40"/>
      <c r="B21" s="1180"/>
      <c r="C21" s="1196"/>
      <c r="D21" s="1285"/>
      <c r="E21" s="1188"/>
      <c r="F21" s="910"/>
      <c r="G21" s="1339"/>
      <c r="H21" s="1334"/>
      <c r="I21" s="1334"/>
      <c r="J21" s="1335"/>
      <c r="K21" s="40"/>
      <c r="L21" s="430"/>
      <c r="M21" s="431"/>
      <c r="N21" s="40"/>
      <c r="U21" s="40"/>
      <c r="V21" s="40"/>
      <c r="W21" s="40"/>
      <c r="X21" s="40"/>
      <c r="Y21" s="40"/>
      <c r="Z21" s="40"/>
      <c r="AA21" s="40"/>
      <c r="AB21" s="40"/>
      <c r="AC21" s="40"/>
    </row>
    <row r="22" spans="1:29" ht="12.75" customHeight="1">
      <c r="A22" s="40"/>
      <c r="B22" s="1180"/>
      <c r="C22" s="1196" t="s">
        <v>447</v>
      </c>
      <c r="D22" s="1283" t="s">
        <v>448</v>
      </c>
      <c r="E22" s="1186" t="s">
        <v>449</v>
      </c>
      <c r="F22" s="1267"/>
      <c r="G22" s="1247" t="s">
        <v>450</v>
      </c>
      <c r="H22" s="1202"/>
      <c r="I22" s="1202"/>
      <c r="J22" s="897"/>
      <c r="K22" s="40"/>
      <c r="L22" s="430"/>
      <c r="M22" s="431"/>
      <c r="N22" s="40"/>
      <c r="P22" s="420"/>
      <c r="R22" s="420"/>
      <c r="U22" s="40"/>
      <c r="V22" s="40"/>
      <c r="W22" s="40"/>
      <c r="X22" s="40"/>
      <c r="Y22" s="40"/>
      <c r="Z22" s="40"/>
      <c r="AA22" s="40"/>
      <c r="AB22" s="40"/>
      <c r="AC22" s="40"/>
    </row>
    <row r="23" spans="1:29" ht="12.75" customHeight="1">
      <c r="A23" s="40"/>
      <c r="B23" s="1180"/>
      <c r="C23" s="1196"/>
      <c r="D23" s="1284"/>
      <c r="E23" s="1187"/>
      <c r="F23" s="1041"/>
      <c r="G23" s="1167" t="s">
        <v>451</v>
      </c>
      <c r="H23" s="1168"/>
      <c r="I23" s="1168"/>
      <c r="J23" s="1169"/>
      <c r="K23" s="40"/>
      <c r="L23" s="430"/>
      <c r="M23" s="431"/>
      <c r="N23" s="40"/>
      <c r="P23" s="420"/>
      <c r="R23" s="420"/>
      <c r="U23" s="40"/>
      <c r="V23" s="40"/>
      <c r="W23" s="40"/>
      <c r="X23" s="40"/>
      <c r="Y23" s="40"/>
      <c r="Z23" s="40"/>
      <c r="AA23" s="40"/>
      <c r="AB23" s="40"/>
      <c r="AC23" s="40"/>
    </row>
    <row r="24" spans="1:29" ht="12.75" customHeight="1">
      <c r="A24" s="40"/>
      <c r="B24" s="1180"/>
      <c r="C24" s="1196"/>
      <c r="D24" s="1285"/>
      <c r="E24" s="1188"/>
      <c r="F24" s="910"/>
      <c r="G24" s="1336" t="s">
        <v>452</v>
      </c>
      <c r="H24" s="1337"/>
      <c r="I24" s="1337"/>
      <c r="J24" s="1338"/>
      <c r="K24" s="40"/>
      <c r="L24" s="430"/>
      <c r="M24" s="431"/>
      <c r="N24" s="40"/>
      <c r="U24" s="40"/>
      <c r="V24" s="40"/>
      <c r="W24" s="40"/>
      <c r="X24" s="40"/>
      <c r="Y24" s="40"/>
      <c r="Z24" s="40"/>
      <c r="AA24" s="40"/>
      <c r="AB24" s="40"/>
      <c r="AC24" s="40"/>
    </row>
    <row r="25" spans="1:29" ht="12.75" customHeight="1">
      <c r="A25" s="40"/>
      <c r="B25" s="1180"/>
      <c r="C25" s="1196" t="s">
        <v>453</v>
      </c>
      <c r="D25" s="1283" t="s">
        <v>454</v>
      </c>
      <c r="E25" s="1186" t="s">
        <v>455</v>
      </c>
      <c r="F25" s="1267" t="s">
        <v>456</v>
      </c>
      <c r="G25" s="1247" t="s">
        <v>457</v>
      </c>
      <c r="H25" s="1202"/>
      <c r="I25" s="1202"/>
      <c r="J25" s="897"/>
      <c r="K25" s="40"/>
      <c r="L25" s="430"/>
      <c r="M25" s="431"/>
      <c r="N25" s="40"/>
      <c r="P25" s="420"/>
      <c r="R25" s="420"/>
      <c r="U25" s="40"/>
      <c r="V25" s="40"/>
      <c r="W25" s="40"/>
      <c r="X25" s="40"/>
      <c r="Y25" s="40"/>
      <c r="Z25" s="40"/>
      <c r="AA25" s="40"/>
      <c r="AB25" s="40"/>
      <c r="AC25" s="40"/>
    </row>
    <row r="26" spans="1:29" ht="12.75" customHeight="1">
      <c r="A26" s="40"/>
      <c r="B26" s="1180"/>
      <c r="C26" s="1196"/>
      <c r="D26" s="1285"/>
      <c r="E26" s="1188"/>
      <c r="F26" s="910"/>
      <c r="G26" s="1339"/>
      <c r="H26" s="1334"/>
      <c r="I26" s="1334"/>
      <c r="J26" s="1335"/>
      <c r="K26" s="40"/>
      <c r="L26" s="430"/>
      <c r="M26" s="431"/>
      <c r="N26" s="40"/>
      <c r="U26" s="40"/>
      <c r="V26" s="40"/>
      <c r="W26" s="40"/>
      <c r="X26" s="40"/>
      <c r="Y26" s="40"/>
      <c r="Z26" s="40"/>
      <c r="AA26" s="40"/>
      <c r="AB26" s="40"/>
      <c r="AC26" s="40"/>
    </row>
    <row r="27" spans="1:29" ht="12.75" customHeight="1">
      <c r="A27" s="40"/>
      <c r="B27" s="1180"/>
      <c r="C27" s="1196" t="s">
        <v>458</v>
      </c>
      <c r="D27" s="1283" t="s">
        <v>459</v>
      </c>
      <c r="E27" s="1186" t="s">
        <v>460</v>
      </c>
      <c r="F27" s="1267"/>
      <c r="G27" s="1247" t="s">
        <v>461</v>
      </c>
      <c r="H27" s="1202"/>
      <c r="I27" s="1202"/>
      <c r="J27" s="897"/>
      <c r="K27" s="40"/>
      <c r="L27" s="430"/>
      <c r="M27" s="431"/>
      <c r="N27" s="40"/>
      <c r="P27" s="420"/>
      <c r="R27" s="420"/>
      <c r="U27" s="40"/>
      <c r="V27" s="40"/>
      <c r="W27" s="40"/>
      <c r="X27" s="40"/>
      <c r="Y27" s="40"/>
      <c r="Z27" s="40"/>
      <c r="AA27" s="40"/>
      <c r="AB27" s="40"/>
      <c r="AC27" s="40"/>
    </row>
    <row r="28" spans="1:29" ht="12.75" customHeight="1">
      <c r="A28" s="40"/>
      <c r="B28" s="1180"/>
      <c r="C28" s="1196"/>
      <c r="D28" s="1285"/>
      <c r="E28" s="1188"/>
      <c r="F28" s="910"/>
      <c r="G28" s="1339"/>
      <c r="H28" s="1334"/>
      <c r="I28" s="1334"/>
      <c r="J28" s="1335"/>
      <c r="K28" s="40"/>
      <c r="L28" s="430"/>
      <c r="M28" s="431"/>
      <c r="N28" s="40"/>
      <c r="U28" s="40"/>
      <c r="V28" s="40"/>
      <c r="W28" s="40"/>
      <c r="X28" s="40"/>
      <c r="Y28" s="40"/>
      <c r="Z28" s="40"/>
      <c r="AA28" s="40"/>
      <c r="AB28" s="40"/>
      <c r="AC28" s="40"/>
    </row>
    <row r="29" spans="1:29" ht="12.75" customHeight="1">
      <c r="A29" s="40"/>
      <c r="B29" s="1180"/>
      <c r="C29" s="1174" t="s">
        <v>462</v>
      </c>
      <c r="D29" s="1283" t="s">
        <v>463</v>
      </c>
      <c r="E29" s="1186" t="s">
        <v>464</v>
      </c>
      <c r="F29" s="1267"/>
      <c r="G29" s="1247" t="s">
        <v>98</v>
      </c>
      <c r="H29" s="1202"/>
      <c r="I29" s="1202"/>
      <c r="J29" s="897"/>
      <c r="K29" s="40"/>
      <c r="L29" s="430"/>
      <c r="M29" s="431"/>
      <c r="N29" s="40"/>
      <c r="P29" s="420"/>
      <c r="R29" s="420"/>
      <c r="U29" s="40"/>
      <c r="V29" s="40"/>
      <c r="W29" s="40"/>
      <c r="X29" s="40"/>
      <c r="Y29" s="40"/>
      <c r="Z29" s="40"/>
      <c r="AA29" s="40"/>
      <c r="AB29" s="40"/>
      <c r="AC29" s="40"/>
    </row>
    <row r="30" spans="1:29" ht="12.75" customHeight="1">
      <c r="A30" s="40"/>
      <c r="B30" s="1180"/>
      <c r="C30" s="1174"/>
      <c r="D30" s="1284"/>
      <c r="E30" s="1187"/>
      <c r="F30" s="1041"/>
      <c r="G30" s="1167" t="s">
        <v>299</v>
      </c>
      <c r="H30" s="1168"/>
      <c r="I30" s="1168"/>
      <c r="J30" s="1169"/>
      <c r="K30" s="40"/>
      <c r="L30" s="430"/>
      <c r="M30" s="431"/>
      <c r="N30" s="40"/>
      <c r="P30" s="420"/>
      <c r="R30" s="420"/>
      <c r="U30" s="40"/>
      <c r="V30" s="40"/>
      <c r="W30" s="40"/>
      <c r="X30" s="40"/>
      <c r="Y30" s="40"/>
      <c r="Z30" s="40"/>
      <c r="AA30" s="40"/>
      <c r="AB30" s="40"/>
      <c r="AC30" s="40"/>
    </row>
    <row r="31" spans="1:29" ht="12.75" customHeight="1">
      <c r="A31" s="40"/>
      <c r="B31" s="1180"/>
      <c r="C31" s="1174"/>
      <c r="D31" s="1285"/>
      <c r="E31" s="1188"/>
      <c r="F31" s="910"/>
      <c r="G31" s="1339"/>
      <c r="H31" s="1334"/>
      <c r="I31" s="1334"/>
      <c r="J31" s="1335"/>
      <c r="K31" s="40"/>
      <c r="L31" s="430"/>
      <c r="M31" s="431"/>
      <c r="N31" s="40"/>
      <c r="U31" s="40"/>
      <c r="V31" s="40"/>
      <c r="W31" s="40"/>
      <c r="X31" s="40"/>
      <c r="Y31" s="40"/>
      <c r="Z31" s="40"/>
      <c r="AA31" s="40"/>
      <c r="AB31" s="40"/>
      <c r="AC31" s="40"/>
    </row>
    <row r="32" spans="1:29" ht="12.75" customHeight="1">
      <c r="A32" s="40"/>
      <c r="B32" s="1180"/>
      <c r="C32" s="547"/>
      <c r="D32" s="1239" t="s">
        <v>465</v>
      </c>
      <c r="E32" s="1239"/>
      <c r="F32" s="1239"/>
      <c r="G32" s="488"/>
      <c r="H32" s="489"/>
      <c r="I32" s="439"/>
      <c r="J32" s="490"/>
      <c r="K32" s="441"/>
      <c r="L32" s="445"/>
      <c r="M32" s="446"/>
      <c r="N32" s="3"/>
      <c r="O32" s="604" t="b">
        <v>0</v>
      </c>
      <c r="P32" s="605" t="b">
        <v>0</v>
      </c>
      <c r="Q32" s="604" t="b">
        <v>0</v>
      </c>
      <c r="R32" s="605" t="b">
        <v>0</v>
      </c>
      <c r="S32" s="604" t="b">
        <v>0</v>
      </c>
      <c r="T32" s="604" t="b">
        <v>0</v>
      </c>
      <c r="U32" s="40"/>
      <c r="V32" s="40"/>
      <c r="W32" s="40"/>
      <c r="X32" s="40"/>
      <c r="Y32" s="40"/>
      <c r="Z32" s="40"/>
      <c r="AA32" s="40"/>
      <c r="AB32" s="40"/>
      <c r="AC32" s="40"/>
    </row>
    <row r="33" spans="1:29" ht="12.75" customHeight="1">
      <c r="A33" s="40"/>
      <c r="B33" s="1180"/>
      <c r="C33" s="547"/>
      <c r="D33" s="1268" t="s">
        <v>466</v>
      </c>
      <c r="E33" s="1268"/>
      <c r="F33" s="1268"/>
      <c r="G33" s="540"/>
      <c r="H33" s="541"/>
      <c r="I33" s="542"/>
      <c r="J33" s="377"/>
      <c r="K33" s="441"/>
      <c r="L33" s="445"/>
      <c r="M33" s="446"/>
      <c r="N33" s="40"/>
      <c r="O33" s="604"/>
      <c r="P33" s="605" t="b">
        <v>0</v>
      </c>
      <c r="Q33" s="604" t="b">
        <v>0</v>
      </c>
      <c r="R33" s="605" t="b">
        <v>0</v>
      </c>
      <c r="S33" s="604" t="b">
        <v>0</v>
      </c>
      <c r="T33" s="604"/>
      <c r="U33" s="40"/>
      <c r="V33" s="40"/>
      <c r="W33" s="40"/>
      <c r="X33" s="40"/>
      <c r="Y33" s="40"/>
      <c r="Z33" s="40"/>
      <c r="AA33" s="40"/>
      <c r="AB33" s="40"/>
      <c r="AC33" s="40"/>
    </row>
    <row r="34" spans="1:29" ht="12.75" customHeight="1" thickBot="1">
      <c r="A34" s="40"/>
      <c r="B34" s="1289"/>
      <c r="C34" s="548"/>
      <c r="D34" s="1269"/>
      <c r="E34" s="1269"/>
      <c r="F34" s="1269"/>
      <c r="G34" s="223"/>
      <c r="H34" s="450"/>
      <c r="I34" s="401"/>
      <c r="J34" s="402"/>
      <c r="K34" s="40"/>
      <c r="L34" s="481"/>
      <c r="M34" s="482"/>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500"/>
      <c r="M35" s="501"/>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500"/>
      <c r="M36" s="501"/>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500"/>
      <c r="M37" s="501"/>
      <c r="N37" s="40"/>
      <c r="P37" s="420"/>
      <c r="R37" s="420"/>
      <c r="U37" s="40"/>
      <c r="V37" s="40"/>
      <c r="W37" s="40"/>
      <c r="X37" s="40"/>
      <c r="Y37" s="40"/>
      <c r="Z37" s="40"/>
      <c r="AA37" s="40"/>
      <c r="AB37" s="40"/>
      <c r="AC37" s="40"/>
    </row>
    <row r="38" spans="1:29" hidden="1">
      <c r="A38" s="40"/>
      <c r="B38" s="40"/>
      <c r="C38" s="40"/>
      <c r="D38" s="40"/>
      <c r="E38" s="40"/>
      <c r="F38" s="40"/>
      <c r="G38" s="40"/>
      <c r="H38" s="40"/>
      <c r="I38" s="40"/>
      <c r="J38" s="40"/>
      <c r="K38" s="40"/>
      <c r="L38" s="500"/>
      <c r="M38" s="501"/>
      <c r="N38" s="40"/>
      <c r="P38" s="420"/>
      <c r="R38" s="420"/>
      <c r="U38" s="40"/>
      <c r="V38" s="40"/>
      <c r="W38" s="40"/>
      <c r="X38" s="40"/>
      <c r="Y38" s="40"/>
      <c r="Z38" s="40"/>
      <c r="AA38" s="40"/>
      <c r="AB38" s="40"/>
      <c r="AC38" s="40"/>
    </row>
    <row r="39" spans="1:29" ht="15.75" hidden="1" thickBot="1">
      <c r="A39" s="40"/>
      <c r="B39" s="40"/>
      <c r="C39" s="40"/>
      <c r="D39" s="40"/>
      <c r="E39" s="40"/>
      <c r="F39" s="40"/>
      <c r="G39" s="40"/>
      <c r="H39" s="40"/>
      <c r="I39" s="40"/>
      <c r="J39" s="40"/>
      <c r="K39" s="40"/>
      <c r="L39" s="500"/>
      <c r="M39" s="501"/>
      <c r="N39" s="40"/>
      <c r="P39" s="420"/>
      <c r="R39" s="420"/>
      <c r="U39" s="40"/>
      <c r="V39" s="40"/>
      <c r="W39" s="40"/>
      <c r="X39" s="40"/>
      <c r="Y39" s="40"/>
      <c r="Z39" s="40"/>
      <c r="AA39" s="40"/>
      <c r="AB39" s="40"/>
      <c r="AC39" s="40"/>
    </row>
    <row r="40" spans="1:29">
      <c r="A40" s="4"/>
      <c r="B40" s="882" t="s">
        <v>159</v>
      </c>
      <c r="C40" s="486" t="s">
        <v>160</v>
      </c>
      <c r="D40" s="436" t="s">
        <v>161</v>
      </c>
      <c r="E40" s="905"/>
      <c r="F40" s="905"/>
      <c r="G40" s="905"/>
      <c r="H40" s="905"/>
      <c r="I40" s="437"/>
      <c r="J40" s="438"/>
      <c r="K40" s="156"/>
      <c r="L40" s="502"/>
      <c r="M40" s="503"/>
      <c r="N40" s="4"/>
      <c r="P40" s="420"/>
      <c r="R40" s="420"/>
      <c r="U40" s="40"/>
      <c r="V40" s="40"/>
      <c r="W40" s="40"/>
      <c r="X40" s="40"/>
      <c r="Y40" s="40"/>
      <c r="Z40" s="40"/>
      <c r="AA40" s="40"/>
      <c r="AB40" s="40"/>
      <c r="AC40" s="40"/>
    </row>
    <row r="41" spans="1:29">
      <c r="A41" s="4"/>
      <c r="B41" s="883"/>
      <c r="C41" s="487" t="s">
        <v>162</v>
      </c>
      <c r="D41" s="863"/>
      <c r="E41" s="864"/>
      <c r="F41" s="1090"/>
      <c r="G41" s="1081" t="s">
        <v>163</v>
      </c>
      <c r="H41" s="1082"/>
      <c r="I41" s="1220" t="s">
        <v>164</v>
      </c>
      <c r="J41" s="1221"/>
      <c r="K41" s="158"/>
      <c r="L41" s="502"/>
      <c r="M41" s="503"/>
      <c r="N41" s="4"/>
      <c r="P41" s="420"/>
      <c r="R41" s="420"/>
      <c r="U41" s="40"/>
      <c r="V41" s="40"/>
      <c r="W41" s="40"/>
      <c r="X41" s="40"/>
      <c r="Y41" s="40"/>
      <c r="Z41" s="40"/>
      <c r="AA41" s="40"/>
      <c r="AB41" s="40"/>
      <c r="AC41" s="40"/>
    </row>
    <row r="42" spans="1:29">
      <c r="A42" s="4"/>
      <c r="B42" s="883"/>
      <c r="C42" s="110"/>
      <c r="D42" s="1013"/>
      <c r="E42" s="1014"/>
      <c r="F42" s="1091"/>
      <c r="G42" s="535"/>
      <c r="H42" s="346"/>
      <c r="I42" s="1222"/>
      <c r="J42" s="1223"/>
      <c r="K42" s="158"/>
      <c r="L42" s="283"/>
      <c r="M42" s="284"/>
      <c r="N42" s="4"/>
      <c r="O42" s="604" t="b">
        <v>0</v>
      </c>
      <c r="P42" s="605" t="b">
        <v>0</v>
      </c>
      <c r="R42" s="420"/>
      <c r="U42" s="40"/>
      <c r="V42" s="40"/>
      <c r="W42" s="40"/>
      <c r="X42" s="40"/>
      <c r="Y42" s="40"/>
      <c r="Z42" s="40"/>
      <c r="AA42" s="40"/>
      <c r="AB42" s="40"/>
      <c r="AC42" s="40"/>
    </row>
    <row r="43" spans="1:29" ht="15.75" customHeight="1" thickBot="1">
      <c r="A43" s="4"/>
      <c r="B43" s="883"/>
      <c r="C43" s="110"/>
      <c r="D43" s="870" t="s">
        <v>467</v>
      </c>
      <c r="E43" s="1227"/>
      <c r="F43" s="1228"/>
      <c r="G43" s="533"/>
      <c r="H43" s="534"/>
      <c r="I43" s="1222"/>
      <c r="J43" s="1223"/>
      <c r="K43" s="158"/>
      <c r="L43" s="283"/>
      <c r="M43" s="284"/>
      <c r="N43" s="4"/>
      <c r="O43" s="604" t="b">
        <v>0</v>
      </c>
      <c r="P43" s="605" t="b">
        <v>0</v>
      </c>
      <c r="R43" s="420"/>
      <c r="U43" s="40"/>
      <c r="V43" s="40"/>
      <c r="W43" s="40"/>
      <c r="X43" s="40"/>
      <c r="Y43" s="40"/>
      <c r="Z43" s="40"/>
      <c r="AA43" s="40"/>
      <c r="AB43" s="40"/>
      <c r="AC43" s="40"/>
    </row>
    <row r="44" spans="1:29">
      <c r="A44" s="4"/>
      <c r="B44" s="883"/>
      <c r="C44" s="655" t="s">
        <v>53</v>
      </c>
      <c r="D44" s="815" t="s">
        <v>167</v>
      </c>
      <c r="E44" s="816"/>
      <c r="F44" s="444"/>
      <c r="G44" s="111"/>
      <c r="H44" s="111"/>
      <c r="I44" s="111"/>
      <c r="J44" s="112" t="str">
        <f>IF(P9=TRUE,"Not Met",IF(P8=TRUE, "Met",""))</f>
        <v/>
      </c>
      <c r="K44" s="159"/>
      <c r="L44" s="504"/>
      <c r="M44" s="505"/>
      <c r="N44" s="4"/>
      <c r="P44" s="420"/>
      <c r="R44" s="420"/>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P45" s="420"/>
      <c r="R45" s="420"/>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P46" s="420"/>
      <c r="R46" s="420"/>
      <c r="U46" s="40"/>
      <c r="V46" s="40"/>
      <c r="W46" s="40"/>
      <c r="X46" s="40"/>
      <c r="Y46" s="40"/>
      <c r="Z46" s="40"/>
      <c r="AA46" s="40"/>
      <c r="AB46" s="40"/>
      <c r="AC46" s="40"/>
    </row>
    <row r="47" spans="1:29" ht="15.75" customHeight="1" thickBot="1">
      <c r="A47" s="4"/>
      <c r="B47" s="884"/>
      <c r="C47" s="1099"/>
      <c r="D47" s="1272" t="s">
        <v>468</v>
      </c>
      <c r="E47" s="1273"/>
      <c r="F47" s="1273"/>
      <c r="G47" s="515"/>
      <c r="H47" s="102" t="s">
        <v>173</v>
      </c>
      <c r="I47" s="393"/>
      <c r="J47" s="394"/>
      <c r="K47" s="166"/>
      <c r="L47" s="508"/>
      <c r="M47" s="509"/>
      <c r="N47" s="4"/>
      <c r="O47" s="604" t="b">
        <v>0</v>
      </c>
      <c r="P47" s="605" t="b">
        <v>0</v>
      </c>
      <c r="R47" s="420"/>
      <c r="U47" s="40"/>
      <c r="V47" s="40"/>
      <c r="W47" s="40"/>
      <c r="X47" s="40"/>
      <c r="Y47" s="40"/>
      <c r="Z47" s="40"/>
      <c r="AA47" s="40"/>
      <c r="AB47" s="40"/>
      <c r="AC47" s="40"/>
    </row>
    <row r="48" spans="1:29" ht="5.25" customHeight="1" thickBot="1">
      <c r="A48" s="4"/>
      <c r="B48" s="154"/>
      <c r="C48" s="88"/>
      <c r="D48" s="149"/>
      <c r="E48" s="150"/>
      <c r="F48" s="150"/>
      <c r="G48" s="151"/>
      <c r="H48" s="152"/>
      <c r="I48" s="4"/>
      <c r="J48" s="4"/>
      <c r="K48" s="148"/>
      <c r="L48" s="7"/>
      <c r="M48" s="161"/>
      <c r="N48" s="4"/>
      <c r="P48" s="420"/>
      <c r="R48" s="420"/>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P49" s="420"/>
      <c r="R49" s="420"/>
      <c r="U49" s="40"/>
      <c r="V49" s="40"/>
      <c r="W49" s="40"/>
      <c r="X49" s="40"/>
      <c r="Y49" s="40"/>
      <c r="Z49" s="40"/>
      <c r="AA49" s="40"/>
      <c r="AB49" s="40"/>
      <c r="AC49" s="40"/>
    </row>
    <row r="50" spans="1:29" hidden="1">
      <c r="A50" s="4"/>
      <c r="B50" s="811" t="s">
        <v>172</v>
      </c>
      <c r="C50" s="812"/>
      <c r="D50" s="849"/>
      <c r="E50" s="850"/>
      <c r="F50" s="850"/>
      <c r="G50" s="850"/>
      <c r="H50" s="850"/>
      <c r="I50" s="850"/>
      <c r="J50" s="850"/>
      <c r="K50" s="850"/>
      <c r="L50" s="850"/>
      <c r="M50" s="851"/>
      <c r="N50" s="4"/>
      <c r="P50" s="420"/>
      <c r="R50" s="420"/>
      <c r="U50" s="40"/>
      <c r="V50" s="40"/>
      <c r="W50" s="40"/>
      <c r="X50" s="40"/>
      <c r="Y50" s="40"/>
      <c r="Z50" s="40"/>
      <c r="AA50" s="40"/>
      <c r="AB50" s="40"/>
      <c r="AC50" s="40"/>
    </row>
    <row r="51" spans="1:29" ht="15.75" hidden="1" customHeight="1" thickBot="1">
      <c r="A51" s="4"/>
      <c r="B51" s="813"/>
      <c r="C51" s="814"/>
      <c r="D51" s="1270" t="s">
        <v>468</v>
      </c>
      <c r="E51" s="1271"/>
      <c r="F51" s="1271"/>
      <c r="G51" s="1271"/>
      <c r="H51" s="119"/>
      <c r="I51" s="119"/>
      <c r="J51" s="825" t="s">
        <v>173</v>
      </c>
      <c r="K51" s="826"/>
      <c r="L51" s="395"/>
      <c r="M51" s="396"/>
      <c r="N51" s="7"/>
      <c r="O51" s="604" t="b">
        <v>0</v>
      </c>
      <c r="P51" s="604" t="b">
        <v>0</v>
      </c>
      <c r="U51" s="40"/>
      <c r="V51" s="40"/>
      <c r="W51" s="40"/>
      <c r="X51" s="40"/>
      <c r="Y51" s="40"/>
      <c r="Z51" s="40"/>
      <c r="AA51" s="40"/>
      <c r="AB51" s="40"/>
      <c r="AC51" s="40"/>
    </row>
    <row r="52" spans="1:29" ht="7.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3"/>
      <c r="E54" s="1214"/>
      <c r="F54" s="697"/>
      <c r="G54" s="697"/>
      <c r="H54" s="697"/>
      <c r="I54" s="697"/>
      <c r="J54" s="822"/>
      <c r="K54" s="156"/>
      <c r="L54" s="4"/>
      <c r="M54" s="4"/>
      <c r="N54" s="4"/>
      <c r="U54" s="40"/>
      <c r="V54" s="40"/>
      <c r="W54" s="40"/>
      <c r="X54" s="40"/>
      <c r="Y54" s="40"/>
      <c r="Z54" s="40"/>
      <c r="AA54" s="40"/>
      <c r="AB54" s="40"/>
      <c r="AC54" s="40"/>
    </row>
    <row r="55" spans="1:29">
      <c r="A55" s="4"/>
      <c r="B55" s="1075"/>
      <c r="C55" s="1076"/>
      <c r="D55" s="1213"/>
      <c r="E55" s="1214"/>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5"/>
      <c r="E56" s="1216"/>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U75" s="40"/>
      <c r="V75" s="40"/>
      <c r="W75" s="40"/>
      <c r="X75" s="40"/>
      <c r="Y75" s="40"/>
      <c r="Z75" s="40"/>
      <c r="AA75" s="40"/>
      <c r="AB75" s="40"/>
      <c r="AC75" s="40"/>
    </row>
  </sheetData>
  <sheetProtection algorithmName="SHA-512" hashValue="67/PQMHiJ8A1ZPmnfBpQD7SuZOK6e7hOQuhJ2NVjb1iIwYzB6u9diTz2ljCxEStIF5sTmRpf7uehfOw/5dNWmQ==" saltValue="vQGgYuKIoU7cdVjZzo00PQ==" spinCount="100000" sheet="1" objects="1" scenarios="1" selectLockedCells="1"/>
  <mergeCells count="81">
    <mergeCell ref="C29:C31"/>
    <mergeCell ref="B53:C53"/>
    <mergeCell ref="B54:C56"/>
    <mergeCell ref="D2:F2"/>
    <mergeCell ref="C22:C24"/>
    <mergeCell ref="C25:C26"/>
    <mergeCell ref="C27:C28"/>
    <mergeCell ref="B4:B34"/>
    <mergeCell ref="D22:D24"/>
    <mergeCell ref="D25:D26"/>
    <mergeCell ref="E25:E26"/>
    <mergeCell ref="D27:D28"/>
    <mergeCell ref="E27:E28"/>
    <mergeCell ref="D29:D31"/>
    <mergeCell ref="D4:D6"/>
    <mergeCell ref="C4:C5"/>
    <mergeCell ref="G12:J12"/>
    <mergeCell ref="G13:J13"/>
    <mergeCell ref="C12:C13"/>
    <mergeCell ref="C17:C18"/>
    <mergeCell ref="C20:C21"/>
    <mergeCell ref="D14:F15"/>
    <mergeCell ref="D16:D18"/>
    <mergeCell ref="E16:E18"/>
    <mergeCell ref="D19:D21"/>
    <mergeCell ref="E19:E21"/>
    <mergeCell ref="G19:J19"/>
    <mergeCell ref="G20:J20"/>
    <mergeCell ref="G21:J21"/>
    <mergeCell ref="F16:F18"/>
    <mergeCell ref="F19:F21"/>
    <mergeCell ref="G24:J24"/>
    <mergeCell ref="G25:J25"/>
    <mergeCell ref="G26:J26"/>
    <mergeCell ref="G27:J27"/>
    <mergeCell ref="G28:J28"/>
    <mergeCell ref="F22:F24"/>
    <mergeCell ref="F25:F26"/>
    <mergeCell ref="E4:E6"/>
    <mergeCell ref="D7:F8"/>
    <mergeCell ref="D9:D13"/>
    <mergeCell ref="E9:E13"/>
    <mergeCell ref="F9:F13"/>
    <mergeCell ref="E22:E24"/>
    <mergeCell ref="F4:F6"/>
    <mergeCell ref="D53:E53"/>
    <mergeCell ref="E29:E31"/>
    <mergeCell ref="D32:F32"/>
    <mergeCell ref="D33:F34"/>
    <mergeCell ref="D54:E56"/>
    <mergeCell ref="F54:J56"/>
    <mergeCell ref="D43:F43"/>
    <mergeCell ref="D51:G51"/>
    <mergeCell ref="D47:F47"/>
    <mergeCell ref="F27:F28"/>
    <mergeCell ref="F29:F31"/>
    <mergeCell ref="G29:J29"/>
    <mergeCell ref="G30:J30"/>
    <mergeCell ref="G31:J31"/>
    <mergeCell ref="G22:J22"/>
    <mergeCell ref="G23:J23"/>
    <mergeCell ref="G16:J16"/>
    <mergeCell ref="G17:J17"/>
    <mergeCell ref="G18:J18"/>
    <mergeCell ref="B49:C49"/>
    <mergeCell ref="D49:M50"/>
    <mergeCell ref="B50:C51"/>
    <mergeCell ref="J51:K51"/>
    <mergeCell ref="B40:B47"/>
    <mergeCell ref="G41:H41"/>
    <mergeCell ref="I41:J43"/>
    <mergeCell ref="D44:E44"/>
    <mergeCell ref="D45:J46"/>
    <mergeCell ref="D41:F42"/>
    <mergeCell ref="E40:H40"/>
    <mergeCell ref="C45:C47"/>
    <mergeCell ref="G4:J4"/>
    <mergeCell ref="G5:J5"/>
    <mergeCell ref="G9:J9"/>
    <mergeCell ref="G10:J10"/>
    <mergeCell ref="G11:J11"/>
  </mergeCells>
  <conditionalFormatting sqref="G43:H43">
    <cfRule type="expression" dxfId="119" priority="37" stopIfTrue="1">
      <formula>$P$43</formula>
    </cfRule>
    <cfRule type="expression" dxfId="118" priority="38">
      <formula>$O$43</formula>
    </cfRule>
  </conditionalFormatting>
  <conditionalFormatting sqref="I47:J47">
    <cfRule type="expression" dxfId="117" priority="34">
      <formula>$O$47</formula>
    </cfRule>
  </conditionalFormatting>
  <conditionalFormatting sqref="G41:H42">
    <cfRule type="expression" dxfId="116" priority="35" stopIfTrue="1">
      <formula>$P$42</formula>
    </cfRule>
    <cfRule type="expression" dxfId="115" priority="36">
      <formula>$O$42</formula>
    </cfRule>
  </conditionalFormatting>
  <conditionalFormatting sqref="I47:J47">
    <cfRule type="expression" dxfId="114" priority="33" stopIfTrue="1">
      <formula>$P$47</formula>
    </cfRule>
  </conditionalFormatting>
  <conditionalFormatting sqref="L51:M51">
    <cfRule type="expression" dxfId="113" priority="32">
      <formula>$O$51</formula>
    </cfRule>
  </conditionalFormatting>
  <conditionalFormatting sqref="L51:M51">
    <cfRule type="expression" dxfId="112" priority="31" stopIfTrue="1">
      <formula>$P$51</formula>
    </cfRule>
  </conditionalFormatting>
  <conditionalFormatting sqref="G32:H32">
    <cfRule type="expression" dxfId="111" priority="13" stopIfTrue="1">
      <formula>$P$32</formula>
    </cfRule>
    <cfRule type="expression" dxfId="110" priority="14">
      <formula>$O$32</formula>
    </cfRule>
  </conditionalFormatting>
  <conditionalFormatting sqref="I32:J32">
    <cfRule type="expression" dxfId="109" priority="15" stopIfTrue="1">
      <formula>$R$32</formula>
    </cfRule>
    <cfRule type="expression" dxfId="108" priority="16">
      <formula>$Q$32</formula>
    </cfRule>
  </conditionalFormatting>
  <conditionalFormatting sqref="L32:M32">
    <cfRule type="expression" dxfId="107" priority="17" stopIfTrue="1">
      <formula>$T$32</formula>
    </cfRule>
    <cfRule type="expression" dxfId="106" priority="18">
      <formula>$S$32</formula>
    </cfRule>
  </conditionalFormatting>
  <conditionalFormatting sqref="G7:H8">
    <cfRule type="expression" dxfId="105" priority="25" stopIfTrue="1">
      <formula>$P$7</formula>
    </cfRule>
    <cfRule type="expression" dxfId="104" priority="26">
      <formula>$O$7</formula>
    </cfRule>
  </conditionalFormatting>
  <conditionalFormatting sqref="I7:J8">
    <cfRule type="expression" dxfId="103" priority="27" stopIfTrue="1">
      <formula>$R$7</formula>
    </cfRule>
    <cfRule type="expression" dxfId="102" priority="28">
      <formula>$Q$7</formula>
    </cfRule>
  </conditionalFormatting>
  <conditionalFormatting sqref="L7:M8">
    <cfRule type="expression" dxfId="101" priority="29" stopIfTrue="1">
      <formula>$T$7</formula>
    </cfRule>
    <cfRule type="expression" dxfId="100" priority="30">
      <formula>$S$7</formula>
    </cfRule>
  </conditionalFormatting>
  <conditionalFormatting sqref="G33:H34">
    <cfRule type="expression" dxfId="99" priority="7" stopIfTrue="1">
      <formula>$P$33</formula>
    </cfRule>
    <cfRule type="expression" dxfId="98" priority="8">
      <formula>$O$33</formula>
    </cfRule>
  </conditionalFormatting>
  <conditionalFormatting sqref="I33:J34">
    <cfRule type="expression" dxfId="97" priority="9" stopIfTrue="1">
      <formula>$R$33</formula>
    </cfRule>
    <cfRule type="expression" dxfId="96" priority="10">
      <formula>$Q$33</formula>
    </cfRule>
  </conditionalFormatting>
  <conditionalFormatting sqref="L33:M34">
    <cfRule type="expression" dxfId="95" priority="11" stopIfTrue="1">
      <formula>$T$33</formula>
    </cfRule>
    <cfRule type="expression" dxfId="94" priority="12">
      <formula>$S$33</formula>
    </cfRule>
  </conditionalFormatting>
  <conditionalFormatting sqref="G14:H15">
    <cfRule type="expression" dxfId="93" priority="1" stopIfTrue="1">
      <formula>$P$14</formula>
    </cfRule>
    <cfRule type="expression" dxfId="92" priority="2">
      <formula>$O$14</formula>
    </cfRule>
  </conditionalFormatting>
  <conditionalFormatting sqref="I14:J15">
    <cfRule type="expression" dxfId="91" priority="3" stopIfTrue="1">
      <formula>$R$14</formula>
    </cfRule>
    <cfRule type="expression" dxfId="90" priority="4">
      <formula>$Q$14</formula>
    </cfRule>
  </conditionalFormatting>
  <conditionalFormatting sqref="L14:M15">
    <cfRule type="expression" dxfId="89" priority="5" stopIfTrue="1">
      <formula>$T$14</formula>
    </cfRule>
    <cfRule type="expression" dxfId="88" priority="6">
      <formula>$S$14</formula>
    </cfRule>
  </conditionalFormatting>
  <conditionalFormatting sqref="I40:J40 L40:M40">
    <cfRule type="expression" dxfId="87" priority="199" stopIfTrue="1">
      <formula>$O$9</formula>
    </cfRule>
    <cfRule type="expression" dxfId="86" priority="200">
      <formula>$O$8</formula>
    </cfRule>
  </conditionalFormatting>
  <conditionalFormatting sqref="G44:J44 L44:M44">
    <cfRule type="expression" dxfId="85" priority="203" stopIfTrue="1">
      <formula>$P$9=TRUE</formula>
    </cfRule>
    <cfRule type="expression" dxfId="84" priority="204">
      <formula>$P$8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11</xdr:col>
                    <xdr:colOff>19050</xdr:colOff>
                    <xdr:row>50</xdr:row>
                    <xdr:rowOff>19050</xdr:rowOff>
                  </from>
                  <to>
                    <xdr:col>11</xdr:col>
                    <xdr:colOff>352425</xdr:colOff>
                    <xdr:row>52</xdr:row>
                    <xdr:rowOff>38100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12</xdr:col>
                    <xdr:colOff>19050</xdr:colOff>
                    <xdr:row>50</xdr:row>
                    <xdr:rowOff>9525</xdr:rowOff>
                  </from>
                  <to>
                    <xdr:col>12</xdr:col>
                    <xdr:colOff>352425</xdr:colOff>
                    <xdr:row>52</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6</xdr:col>
                    <xdr:colOff>0</xdr:colOff>
                    <xdr:row>6</xdr:row>
                    <xdr:rowOff>0</xdr:rowOff>
                  </from>
                  <to>
                    <xdr:col>7</xdr:col>
                    <xdr:colOff>28575</xdr:colOff>
                    <xdr:row>6</xdr:row>
                    <xdr:rowOff>152400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7</xdr:col>
                    <xdr:colOff>0</xdr:colOff>
                    <xdr:row>6</xdr:row>
                    <xdr:rowOff>0</xdr:rowOff>
                  </from>
                  <to>
                    <xdr:col>7</xdr:col>
                    <xdr:colOff>447675</xdr:colOff>
                    <xdr:row>6</xdr:row>
                    <xdr:rowOff>152400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8</xdr:col>
                    <xdr:colOff>0</xdr:colOff>
                    <xdr:row>6</xdr:row>
                    <xdr:rowOff>0</xdr:rowOff>
                  </from>
                  <to>
                    <xdr:col>9</xdr:col>
                    <xdr:colOff>9525</xdr:colOff>
                    <xdr:row>6</xdr:row>
                    <xdr:rowOff>152400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0</xdr:colOff>
                    <xdr:row>6</xdr:row>
                    <xdr:rowOff>0</xdr:rowOff>
                  </from>
                  <to>
                    <xdr:col>10</xdr:col>
                    <xdr:colOff>28575</xdr:colOff>
                    <xdr:row>6</xdr:row>
                    <xdr:rowOff>152400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11</xdr:col>
                    <xdr:colOff>0</xdr:colOff>
                    <xdr:row>6</xdr:row>
                    <xdr:rowOff>0</xdr:rowOff>
                  </from>
                  <to>
                    <xdr:col>12</xdr:col>
                    <xdr:colOff>28575</xdr:colOff>
                    <xdr:row>6</xdr:row>
                    <xdr:rowOff>152400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12</xdr:col>
                    <xdr:colOff>0</xdr:colOff>
                    <xdr:row>6</xdr:row>
                    <xdr:rowOff>0</xdr:rowOff>
                  </from>
                  <to>
                    <xdr:col>12</xdr:col>
                    <xdr:colOff>447675</xdr:colOff>
                    <xdr:row>6</xdr:row>
                    <xdr:rowOff>152400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45" r:id="rId21" name="Check Box 41">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46" r:id="rId22" name="Check Box 42">
              <controlPr defaultSize="0" autoFill="0" autoLine="0" autoPict="0">
                <anchor moveWithCells="1">
                  <from>
                    <xdr:col>7</xdr:col>
                    <xdr:colOff>0</xdr:colOff>
                    <xdr:row>13</xdr:row>
                    <xdr:rowOff>0</xdr:rowOff>
                  </from>
                  <to>
                    <xdr:col>7</xdr:col>
                    <xdr:colOff>447675</xdr:colOff>
                    <xdr:row>13</xdr:row>
                    <xdr:rowOff>152400</xdr:rowOff>
                  </to>
                </anchor>
              </controlPr>
            </control>
          </mc:Choice>
        </mc:AlternateContent>
        <mc:AlternateContent xmlns:mc="http://schemas.openxmlformats.org/markup-compatibility/2006">
          <mc:Choice Requires="x14">
            <control shapeId="21547" r:id="rId23" name="Check Box 43">
              <controlPr defaultSize="0" autoFill="0" autoLine="0" autoPict="0">
                <anchor moveWithCells="1">
                  <from>
                    <xdr:col>8</xdr:col>
                    <xdr:colOff>0</xdr:colOff>
                    <xdr:row>13</xdr:row>
                    <xdr:rowOff>0</xdr:rowOff>
                  </from>
                  <to>
                    <xdr:col>9</xdr:col>
                    <xdr:colOff>9525</xdr:colOff>
                    <xdr:row>13</xdr:row>
                    <xdr:rowOff>152400</xdr:rowOff>
                  </to>
                </anchor>
              </controlPr>
            </control>
          </mc:Choice>
        </mc:AlternateContent>
        <mc:AlternateContent xmlns:mc="http://schemas.openxmlformats.org/markup-compatibility/2006">
          <mc:Choice Requires="x14">
            <control shapeId="21548" r:id="rId24" name="Check Box 44">
              <controlPr defaultSize="0" autoFill="0" autoLine="0" autoPict="0">
                <anchor moveWithCells="1">
                  <from>
                    <xdr:col>9</xdr:col>
                    <xdr:colOff>0</xdr:colOff>
                    <xdr:row>13</xdr:row>
                    <xdr:rowOff>0</xdr:rowOff>
                  </from>
                  <to>
                    <xdr:col>10</xdr:col>
                    <xdr:colOff>28575</xdr:colOff>
                    <xdr:row>13</xdr:row>
                    <xdr:rowOff>152400</xdr:rowOff>
                  </to>
                </anchor>
              </controlPr>
            </control>
          </mc:Choice>
        </mc:AlternateContent>
        <mc:AlternateContent xmlns:mc="http://schemas.openxmlformats.org/markup-compatibility/2006">
          <mc:Choice Requires="x14">
            <control shapeId="21549" r:id="rId25" name="Check Box 45">
              <controlPr defaultSize="0" autoFill="0" autoLine="0" autoPict="0">
                <anchor moveWithCells="1">
                  <from>
                    <xdr:col>11</xdr:col>
                    <xdr:colOff>0</xdr:colOff>
                    <xdr:row>13</xdr:row>
                    <xdr:rowOff>0</xdr:rowOff>
                  </from>
                  <to>
                    <xdr:col>12</xdr:col>
                    <xdr:colOff>28575</xdr:colOff>
                    <xdr:row>13</xdr:row>
                    <xdr:rowOff>152400</xdr:rowOff>
                  </to>
                </anchor>
              </controlPr>
            </control>
          </mc:Choice>
        </mc:AlternateContent>
        <mc:AlternateContent xmlns:mc="http://schemas.openxmlformats.org/markup-compatibility/2006">
          <mc:Choice Requires="x14">
            <control shapeId="21550" r:id="rId26" name="Check Box 46">
              <controlPr defaultSize="0" autoFill="0" autoLine="0" autoPict="0">
                <anchor moveWithCells="1">
                  <from>
                    <xdr:col>12</xdr:col>
                    <xdr:colOff>0</xdr:colOff>
                    <xdr:row>13</xdr:row>
                    <xdr:rowOff>0</xdr:rowOff>
                  </from>
                  <to>
                    <xdr:col>12</xdr:col>
                    <xdr:colOff>447675</xdr:colOff>
                    <xdr:row>13</xdr:row>
                    <xdr:rowOff>152400</xdr:rowOff>
                  </to>
                </anchor>
              </controlPr>
            </control>
          </mc:Choice>
        </mc:AlternateContent>
        <mc:AlternateContent xmlns:mc="http://schemas.openxmlformats.org/markup-compatibility/2006">
          <mc:Choice Requires="x14">
            <control shapeId="21551" r:id="rId27" name="Check Box 47">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52" r:id="rId28" name="Check Box 48">
              <controlPr defaultSize="0" autoFill="0" autoLine="0" autoPict="0">
                <anchor moveWithCells="1">
                  <from>
                    <xdr:col>7</xdr:col>
                    <xdr:colOff>0</xdr:colOff>
                    <xdr:row>31</xdr:row>
                    <xdr:rowOff>0</xdr:rowOff>
                  </from>
                  <to>
                    <xdr:col>7</xdr:col>
                    <xdr:colOff>447675</xdr:colOff>
                    <xdr:row>31</xdr:row>
                    <xdr:rowOff>152400</xdr:rowOff>
                  </to>
                </anchor>
              </controlPr>
            </control>
          </mc:Choice>
        </mc:AlternateContent>
        <mc:AlternateContent xmlns:mc="http://schemas.openxmlformats.org/markup-compatibility/2006">
          <mc:Choice Requires="x14">
            <control shapeId="21553" r:id="rId29" name="Check Box 49">
              <controlPr defaultSize="0" autoFill="0" autoLine="0" autoPict="0">
                <anchor moveWithCells="1">
                  <from>
                    <xdr:col>8</xdr:col>
                    <xdr:colOff>0</xdr:colOff>
                    <xdr:row>31</xdr:row>
                    <xdr:rowOff>0</xdr:rowOff>
                  </from>
                  <to>
                    <xdr:col>9</xdr:col>
                    <xdr:colOff>9525</xdr:colOff>
                    <xdr:row>31</xdr:row>
                    <xdr:rowOff>152400</xdr:rowOff>
                  </to>
                </anchor>
              </controlPr>
            </control>
          </mc:Choice>
        </mc:AlternateContent>
        <mc:AlternateContent xmlns:mc="http://schemas.openxmlformats.org/markup-compatibility/2006">
          <mc:Choice Requires="x14">
            <control shapeId="21554" r:id="rId30" name="Check Box 50">
              <controlPr defaultSize="0" autoFill="0" autoLine="0" autoPict="0">
                <anchor moveWithCells="1">
                  <from>
                    <xdr:col>9</xdr:col>
                    <xdr:colOff>0</xdr:colOff>
                    <xdr:row>31</xdr:row>
                    <xdr:rowOff>0</xdr:rowOff>
                  </from>
                  <to>
                    <xdr:col>10</xdr:col>
                    <xdr:colOff>28575</xdr:colOff>
                    <xdr:row>31</xdr:row>
                    <xdr:rowOff>152400</xdr:rowOff>
                  </to>
                </anchor>
              </controlPr>
            </control>
          </mc:Choice>
        </mc:AlternateContent>
        <mc:AlternateContent xmlns:mc="http://schemas.openxmlformats.org/markup-compatibility/2006">
          <mc:Choice Requires="x14">
            <control shapeId="21555" r:id="rId31" name="Check Box 51">
              <controlPr defaultSize="0" autoFill="0" autoLine="0" autoPict="0">
                <anchor moveWithCells="1">
                  <from>
                    <xdr:col>11</xdr:col>
                    <xdr:colOff>0</xdr:colOff>
                    <xdr:row>31</xdr:row>
                    <xdr:rowOff>0</xdr:rowOff>
                  </from>
                  <to>
                    <xdr:col>12</xdr:col>
                    <xdr:colOff>28575</xdr:colOff>
                    <xdr:row>31</xdr:row>
                    <xdr:rowOff>152400</xdr:rowOff>
                  </to>
                </anchor>
              </controlPr>
            </control>
          </mc:Choice>
        </mc:AlternateContent>
        <mc:AlternateContent xmlns:mc="http://schemas.openxmlformats.org/markup-compatibility/2006">
          <mc:Choice Requires="x14">
            <control shapeId="21556" r:id="rId32" name="Check Box 52">
              <controlPr defaultSize="0" autoFill="0" autoLine="0" autoPict="0">
                <anchor moveWithCells="1">
                  <from>
                    <xdr:col>12</xdr:col>
                    <xdr:colOff>0</xdr:colOff>
                    <xdr:row>31</xdr:row>
                    <xdr:rowOff>0</xdr:rowOff>
                  </from>
                  <to>
                    <xdr:col>12</xdr:col>
                    <xdr:colOff>447675</xdr:colOff>
                    <xdr:row>31</xdr:row>
                    <xdr:rowOff>152400</xdr:rowOff>
                  </to>
                </anchor>
              </controlPr>
            </control>
          </mc:Choice>
        </mc:AlternateContent>
        <mc:AlternateContent xmlns:mc="http://schemas.openxmlformats.org/markup-compatibility/2006">
          <mc:Choice Requires="x14">
            <control shapeId="21557" r:id="rId33" name="Check Box 53">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58" r:id="rId34" name="Check Box 54">
              <controlPr defaultSize="0" autoFill="0" autoLine="0" autoPict="0">
                <anchor moveWithCells="1">
                  <from>
                    <xdr:col>7</xdr:col>
                    <xdr:colOff>0</xdr:colOff>
                    <xdr:row>32</xdr:row>
                    <xdr:rowOff>0</xdr:rowOff>
                  </from>
                  <to>
                    <xdr:col>7</xdr:col>
                    <xdr:colOff>447675</xdr:colOff>
                    <xdr:row>32</xdr:row>
                    <xdr:rowOff>152400</xdr:rowOff>
                  </to>
                </anchor>
              </controlPr>
            </control>
          </mc:Choice>
        </mc:AlternateContent>
        <mc:AlternateContent xmlns:mc="http://schemas.openxmlformats.org/markup-compatibility/2006">
          <mc:Choice Requires="x14">
            <control shapeId="21559" r:id="rId35" name="Check Box 55">
              <controlPr defaultSize="0" autoFill="0" autoLine="0" autoPict="0">
                <anchor moveWithCells="1">
                  <from>
                    <xdr:col>8</xdr:col>
                    <xdr:colOff>0</xdr:colOff>
                    <xdr:row>32</xdr:row>
                    <xdr:rowOff>0</xdr:rowOff>
                  </from>
                  <to>
                    <xdr:col>9</xdr:col>
                    <xdr:colOff>9525</xdr:colOff>
                    <xdr:row>32</xdr:row>
                    <xdr:rowOff>152400</xdr:rowOff>
                  </to>
                </anchor>
              </controlPr>
            </control>
          </mc:Choice>
        </mc:AlternateContent>
        <mc:AlternateContent xmlns:mc="http://schemas.openxmlformats.org/markup-compatibility/2006">
          <mc:Choice Requires="x14">
            <control shapeId="21560" r:id="rId36" name="Check Box 56">
              <controlPr defaultSize="0" autoFill="0" autoLine="0" autoPict="0">
                <anchor moveWithCells="1">
                  <from>
                    <xdr:col>9</xdr:col>
                    <xdr:colOff>0</xdr:colOff>
                    <xdr:row>32</xdr:row>
                    <xdr:rowOff>0</xdr:rowOff>
                  </from>
                  <to>
                    <xdr:col>10</xdr:col>
                    <xdr:colOff>28575</xdr:colOff>
                    <xdr:row>32</xdr:row>
                    <xdr:rowOff>152400</xdr:rowOff>
                  </to>
                </anchor>
              </controlPr>
            </control>
          </mc:Choice>
        </mc:AlternateContent>
        <mc:AlternateContent xmlns:mc="http://schemas.openxmlformats.org/markup-compatibility/2006">
          <mc:Choice Requires="x14">
            <control shapeId="21561" r:id="rId37" name="Check Box 57">
              <controlPr defaultSize="0" autoFill="0" autoLine="0" autoPict="0">
                <anchor moveWithCells="1">
                  <from>
                    <xdr:col>11</xdr:col>
                    <xdr:colOff>0</xdr:colOff>
                    <xdr:row>32</xdr:row>
                    <xdr:rowOff>0</xdr:rowOff>
                  </from>
                  <to>
                    <xdr:col>12</xdr:col>
                    <xdr:colOff>28575</xdr:colOff>
                    <xdr:row>32</xdr:row>
                    <xdr:rowOff>152400</xdr:rowOff>
                  </to>
                </anchor>
              </controlPr>
            </control>
          </mc:Choice>
        </mc:AlternateContent>
        <mc:AlternateContent xmlns:mc="http://schemas.openxmlformats.org/markup-compatibility/2006">
          <mc:Choice Requires="x14">
            <control shapeId="21562" r:id="rId38" name="Check Box 58">
              <controlPr defaultSize="0" autoFill="0" autoLine="0" autoPict="0">
                <anchor moveWithCells="1">
                  <from>
                    <xdr:col>12</xdr:col>
                    <xdr:colOff>0</xdr:colOff>
                    <xdr:row>32</xdr:row>
                    <xdr:rowOff>0</xdr:rowOff>
                  </from>
                  <to>
                    <xdr:col>12</xdr:col>
                    <xdr:colOff>447675</xdr:colOff>
                    <xdr:row>32</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acc9de3-a347-4ad6-a17d-7029c2f664e2">
      <Terms xmlns="http://schemas.microsoft.com/office/infopath/2007/PartnerControls"/>
    </lcf76f155ced4ddcb4097134ff3c332f>
    <TaxCatchAll xmlns="9a68edee-ab78-4b9f-b2c1-22bece8cb4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CC88FCE1F57F499F677ADDAFA942D0" ma:contentTypeVersion="12" ma:contentTypeDescription="Create a new document." ma:contentTypeScope="" ma:versionID="945606b501b587373d73fb073ffb0b3e">
  <xsd:schema xmlns:xsd="http://www.w3.org/2001/XMLSchema" xmlns:xs="http://www.w3.org/2001/XMLSchema" xmlns:p="http://schemas.microsoft.com/office/2006/metadata/properties" xmlns:ns2="bacc9de3-a347-4ad6-a17d-7029c2f664e2" xmlns:ns3="9a68edee-ab78-4b9f-b2c1-22bece8cb4bf" targetNamespace="http://schemas.microsoft.com/office/2006/metadata/properties" ma:root="true" ma:fieldsID="eb1d990a20caa69094dd1f7b06dd4ca0" ns2:_="" ns3:_="">
    <xsd:import namespace="bacc9de3-a347-4ad6-a17d-7029c2f664e2"/>
    <xsd:import namespace="9a68edee-ab78-4b9f-b2c1-22bece8cb4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c9de3-a347-4ad6-a17d-7029c2f66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23d89-6bf8-49d2-a6ae-99c0c7930fb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68edee-ab78-4b9f-b2c1-22bece8cb4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d52394c-4b0c-488e-9030-3f1f4d7b6367}" ma:internalName="TaxCatchAll" ma:showField="CatchAllData" ma:web="9a68edee-ab78-4b9f-b2c1-22bece8cb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AE61B-8088-48F3-9522-5173A5039EFB}"/>
</file>

<file path=customXml/itemProps2.xml><?xml version="1.0" encoding="utf-8"?>
<ds:datastoreItem xmlns:ds="http://schemas.openxmlformats.org/officeDocument/2006/customXml" ds:itemID="{18F969CF-A56C-4C6B-A623-FDA122791C07}"/>
</file>

<file path=customXml/itemProps3.xml><?xml version="1.0" encoding="utf-8"?>
<ds:datastoreItem xmlns:ds="http://schemas.openxmlformats.org/officeDocument/2006/customXml" ds:itemID="{41FC6323-2C4C-4712-83A5-55191DC8FA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
  <cp:revision/>
  <dcterms:created xsi:type="dcterms:W3CDTF">2023-06-28T08:28:50Z</dcterms:created>
  <dcterms:modified xsi:type="dcterms:W3CDTF">2025-02-10T12:32:27Z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0x010100A8CC88FCE1F57F499F677ADDAFA942D0</vt:lpwstr>
  </property>
</Properties>
</file>